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컴활2급\컴활2급 찐예제\"/>
    </mc:Choice>
  </mc:AlternateContent>
  <xr:revisionPtr revIDLastSave="0" documentId="13_ncr:1_{2DA06A4C-A424-44E6-9A05-F5096D828830}" xr6:coauthVersionLast="47" xr6:coauthVersionMax="47" xr10:uidLastSave="{00000000-0000-0000-0000-000000000000}"/>
  <bookViews>
    <workbookView xWindow="15150" yWindow="1215" windowWidth="18450" windowHeight="16335" xr2:uid="{B47670A5-2B79-4826-B826-B33FD6328A21}"/>
  </bookViews>
  <sheets>
    <sheet name="통계 함수-2(완성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D31" i="1"/>
  <c r="D32" i="1"/>
  <c r="D33" i="1"/>
  <c r="D34" i="1"/>
  <c r="D35" i="1"/>
  <c r="D29" i="1"/>
  <c r="K24" i="1"/>
  <c r="E24" i="1"/>
  <c r="J11" i="1"/>
  <c r="D11" i="1"/>
</calcChain>
</file>

<file path=xl/sharedStrings.xml><?xml version="1.0" encoding="utf-8"?>
<sst xmlns="http://schemas.openxmlformats.org/spreadsheetml/2006/main" count="122" uniqueCount="86">
  <si>
    <t>성명</t>
    <phoneticPr fontId="2" type="noConversion"/>
  </si>
  <si>
    <t>부서명</t>
    <phoneticPr fontId="2" type="noConversion"/>
  </si>
  <si>
    <t>직급</t>
    <phoneticPr fontId="2" type="noConversion"/>
  </si>
  <si>
    <t>최진희</t>
    <phoneticPr fontId="2" type="noConversion"/>
  </si>
  <si>
    <t>생산부</t>
    <phoneticPr fontId="2" type="noConversion"/>
  </si>
  <si>
    <t>부장</t>
    <phoneticPr fontId="2" type="noConversion"/>
  </si>
  <si>
    <t>이종철</t>
    <phoneticPr fontId="2" type="noConversion"/>
  </si>
  <si>
    <t>대리</t>
    <phoneticPr fontId="2" type="noConversion"/>
  </si>
  <si>
    <t>서경화</t>
    <phoneticPr fontId="2" type="noConversion"/>
  </si>
  <si>
    <t>사원</t>
    <phoneticPr fontId="2" type="noConversion"/>
  </si>
  <si>
    <t>이상연</t>
    <phoneticPr fontId="2" type="noConversion"/>
  </si>
  <si>
    <t>관리부</t>
    <phoneticPr fontId="2" type="noConversion"/>
  </si>
  <si>
    <t>김광연</t>
    <phoneticPr fontId="2" type="noConversion"/>
  </si>
  <si>
    <t>손예진</t>
    <phoneticPr fontId="2" type="noConversion"/>
  </si>
  <si>
    <t>정찬우</t>
    <phoneticPr fontId="2" type="noConversion"/>
  </si>
  <si>
    <t>판매부</t>
    <phoneticPr fontId="2" type="noConversion"/>
  </si>
  <si>
    <t>과장</t>
    <phoneticPr fontId="2" type="noConversion"/>
  </si>
  <si>
    <t>한국인</t>
    <phoneticPr fontId="2" type="noConversion"/>
  </si>
  <si>
    <t>대리가 아닌 사원수</t>
    <phoneticPr fontId="2" type="noConversion"/>
  </si>
  <si>
    <t>김영환</t>
    <phoneticPr fontId="2" type="noConversion"/>
  </si>
  <si>
    <t>학생명</t>
    <phoneticPr fontId="2" type="noConversion"/>
  </si>
  <si>
    <t>커뮤니케이션</t>
    <phoneticPr fontId="2" type="noConversion"/>
  </si>
  <si>
    <t>회계</t>
    <phoneticPr fontId="2" type="noConversion"/>
  </si>
  <si>
    <t>경영전략</t>
    <phoneticPr fontId="2" type="noConversion"/>
  </si>
  <si>
    <t>유창상</t>
    <phoneticPr fontId="2" type="noConversion"/>
  </si>
  <si>
    <t>김현수</t>
    <phoneticPr fontId="2" type="noConversion"/>
  </si>
  <si>
    <t>한경수</t>
    <phoneticPr fontId="2" type="noConversion"/>
  </si>
  <si>
    <t>정수연</t>
    <phoneticPr fontId="2" type="noConversion"/>
  </si>
  <si>
    <t>최경철</t>
    <phoneticPr fontId="2" type="noConversion"/>
  </si>
  <si>
    <t>오태환</t>
    <phoneticPr fontId="2" type="noConversion"/>
  </si>
  <si>
    <t>임장미</t>
    <phoneticPr fontId="2" type="noConversion"/>
  </si>
  <si>
    <t>모든 과목이 80 이상인 학생 수</t>
    <phoneticPr fontId="2" type="noConversion"/>
  </si>
  <si>
    <t>이름</t>
    <phoneticPr fontId="7" type="noConversion"/>
  </si>
  <si>
    <t>부서</t>
    <phoneticPr fontId="7" type="noConversion"/>
  </si>
  <si>
    <t>직위</t>
    <phoneticPr fontId="7" type="noConversion"/>
  </si>
  <si>
    <t>기본급</t>
    <phoneticPr fontId="2" type="noConversion"/>
  </si>
  <si>
    <t>상여금</t>
    <phoneticPr fontId="7" type="noConversion"/>
  </si>
  <si>
    <t>박영덕</t>
  </si>
  <si>
    <t>영업부</t>
  </si>
  <si>
    <t>부장</t>
  </si>
  <si>
    <t>주민경</t>
  </si>
  <si>
    <t>생산부</t>
  </si>
  <si>
    <t>과장</t>
  </si>
  <si>
    <t>태진형</t>
  </si>
  <si>
    <t>총무부</t>
  </si>
  <si>
    <t>사원</t>
  </si>
  <si>
    <t>최민수</t>
  </si>
  <si>
    <t>대리</t>
  </si>
  <si>
    <t>김평주</t>
  </si>
  <si>
    <t>주임</t>
  </si>
  <si>
    <t>한서라</t>
  </si>
  <si>
    <t>이국선</t>
  </si>
  <si>
    <t>송나정</t>
  </si>
  <si>
    <t>성별</t>
    <phoneticPr fontId="2" type="noConversion"/>
  </si>
  <si>
    <t>직위</t>
    <phoneticPr fontId="2" type="noConversion"/>
  </si>
  <si>
    <t>호봉</t>
    <phoneticPr fontId="2" type="noConversion"/>
  </si>
  <si>
    <t>성과급</t>
    <phoneticPr fontId="2" type="noConversion"/>
  </si>
  <si>
    <t>고회식</t>
    <phoneticPr fontId="2" type="noConversion"/>
  </si>
  <si>
    <t>남</t>
    <phoneticPr fontId="2" type="noConversion"/>
  </si>
  <si>
    <t>조광희</t>
    <phoneticPr fontId="2" type="noConversion"/>
  </si>
  <si>
    <t>이진녀</t>
    <phoneticPr fontId="2" type="noConversion"/>
  </si>
  <si>
    <t>여</t>
    <phoneticPr fontId="2" type="noConversion"/>
  </si>
  <si>
    <t>최중성</t>
    <phoneticPr fontId="2" type="noConversion"/>
  </si>
  <si>
    <t>권지향</t>
    <phoneticPr fontId="2" type="noConversion"/>
  </si>
  <si>
    <t>김영택</t>
    <phoneticPr fontId="2" type="noConversion"/>
  </si>
  <si>
    <t>고인숙</t>
    <phoneticPr fontId="2" type="noConversion"/>
  </si>
  <si>
    <t>변효정</t>
    <phoneticPr fontId="2" type="noConversion"/>
  </si>
  <si>
    <t>정은경</t>
    <phoneticPr fontId="2" type="noConversion"/>
  </si>
  <si>
    <t>직위가 과장인 여사원 성과급 평균</t>
    <phoneticPr fontId="2" type="noConversion"/>
  </si>
  <si>
    <t>[표2] 학생명 성적</t>
    <phoneticPr fontId="2" type="noConversion"/>
  </si>
  <si>
    <t>[표1] 사원 관리 현황</t>
    <phoneticPr fontId="2" type="noConversion"/>
  </si>
  <si>
    <t>[표3] 급여 현황</t>
    <phoneticPr fontId="2" type="noConversion"/>
  </si>
  <si>
    <t>[표4] 성과급 지급 현황</t>
    <phoneticPr fontId="2" type="noConversion"/>
  </si>
  <si>
    <t>번호</t>
    <phoneticPr fontId="7" type="noConversion"/>
  </si>
  <si>
    <t>참가자</t>
    <phoneticPr fontId="7" type="noConversion"/>
  </si>
  <si>
    <t>기록</t>
    <phoneticPr fontId="7" type="noConversion"/>
  </si>
  <si>
    <t>등수</t>
    <phoneticPr fontId="7" type="noConversion"/>
  </si>
  <si>
    <t>김아름</t>
    <phoneticPr fontId="7" type="noConversion"/>
  </si>
  <si>
    <t>최영주</t>
    <phoneticPr fontId="7" type="noConversion"/>
  </si>
  <si>
    <t>임사배</t>
    <phoneticPr fontId="7" type="noConversion"/>
  </si>
  <si>
    <t>이나래</t>
    <phoneticPr fontId="7" type="noConversion"/>
  </si>
  <si>
    <t>송윤아</t>
    <phoneticPr fontId="7" type="noConversion"/>
  </si>
  <si>
    <t>이수지</t>
    <phoneticPr fontId="7" type="noConversion"/>
  </si>
  <si>
    <t>한가희</t>
    <phoneticPr fontId="7" type="noConversion"/>
  </si>
  <si>
    <t>[표5] 마라톤 대회</t>
    <phoneticPr fontId="7" type="noConversion"/>
  </si>
  <si>
    <r>
      <t>상여금이 1,500,000원 보다 크면서, 
평균 기본급 이상인</t>
    </r>
    <r>
      <rPr>
        <b/>
        <sz val="11"/>
        <color theme="1"/>
        <rFont val="맑은 고딕"/>
        <family val="3"/>
        <charset val="129"/>
        <scheme val="minor"/>
      </rPr>
      <t xml:space="preserve"> 인원수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</si>
</sst>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0" xfId="2" applyFont="1">
      <alignment vertical="center"/>
    </xf>
    <xf numFmtId="0" fontId="6" fillId="0" borderId="0" xfId="2" applyFont="1" applyAlignment="1">
      <alignment horizontal="right" vertical="center"/>
    </xf>
    <xf numFmtId="0" fontId="6" fillId="0" borderId="1" xfId="2" applyFont="1" applyBorder="1" applyAlignment="1">
      <alignment horizontal="center" vertical="center"/>
    </xf>
    <xf numFmtId="41" fontId="3" fillId="0" borderId="1" xfId="1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1" fontId="3" fillId="0" borderId="1" xfId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4" fillId="0" borderId="0" xfId="0" applyFont="1" applyAlignment="1"/>
    <xf numFmtId="0" fontId="4" fillId="0" borderId="9" xfId="0" applyFont="1" applyBorder="1" applyAlignment="1"/>
    <xf numFmtId="0" fontId="3" fillId="0" borderId="9" xfId="0" applyFont="1" applyBorder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/>
    <xf numFmtId="21" fontId="3" fillId="0" borderId="1" xfId="0" applyNumberFormat="1" applyFont="1" applyBorder="1" applyAlignment="1"/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</cellXfs>
  <cellStyles count="3">
    <cellStyle name="쉼표 [0]" xfId="1" builtinId="6"/>
    <cellStyle name="표준" xfId="0" builtinId="0"/>
    <cellStyle name="표준 2 2" xfId="2" xr:uid="{D4B87F57-3E07-4468-950C-0FD89C05C5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68F7C-6DD9-4EBF-AFF4-6FDE1B7A1E0D}">
  <dimension ref="A1:K35"/>
  <sheetViews>
    <sheetView tabSelected="1" workbookViewId="0"/>
  </sheetViews>
  <sheetFormatPr defaultRowHeight="16.899999999999999"/>
  <cols>
    <col min="4" max="5" width="10.3125" bestFit="1" customWidth="1"/>
    <col min="8" max="8" width="15.375" bestFit="1" customWidth="1"/>
    <col min="11" max="11" width="10.3125" bestFit="1" customWidth="1"/>
  </cols>
  <sheetData>
    <row r="1" spans="1:11">
      <c r="A1" s="2" t="s">
        <v>70</v>
      </c>
      <c r="B1" s="2"/>
      <c r="C1" s="1"/>
      <c r="D1" s="1"/>
      <c r="E1" s="1"/>
      <c r="F1" s="1"/>
      <c r="G1" s="2" t="s">
        <v>69</v>
      </c>
      <c r="H1" s="2"/>
      <c r="I1" s="4"/>
      <c r="J1" s="5"/>
      <c r="K1" s="1"/>
    </row>
    <row r="2" spans="1:11">
      <c r="A2" s="3" t="s">
        <v>0</v>
      </c>
      <c r="B2" s="3" t="s">
        <v>1</v>
      </c>
      <c r="C2" s="3" t="s">
        <v>2</v>
      </c>
      <c r="D2" s="1"/>
      <c r="E2" s="1"/>
      <c r="F2" s="1"/>
      <c r="G2" s="6" t="s">
        <v>20</v>
      </c>
      <c r="H2" s="6" t="s">
        <v>21</v>
      </c>
      <c r="I2" s="6" t="s">
        <v>22</v>
      </c>
      <c r="J2" s="6" t="s">
        <v>23</v>
      </c>
      <c r="K2" s="1"/>
    </row>
    <row r="3" spans="1:11">
      <c r="A3" s="3" t="s">
        <v>3</v>
      </c>
      <c r="B3" s="3" t="s">
        <v>4</v>
      </c>
      <c r="C3" s="3" t="s">
        <v>5</v>
      </c>
      <c r="D3" s="1"/>
      <c r="E3" s="1"/>
      <c r="F3" s="1"/>
      <c r="G3" s="6" t="s">
        <v>24</v>
      </c>
      <c r="H3" s="7">
        <v>75</v>
      </c>
      <c r="I3" s="7">
        <v>85</v>
      </c>
      <c r="J3" s="7">
        <v>98</v>
      </c>
      <c r="K3" s="1"/>
    </row>
    <row r="4" spans="1:11">
      <c r="A4" s="3" t="s">
        <v>6</v>
      </c>
      <c r="B4" s="3" t="s">
        <v>4</v>
      </c>
      <c r="C4" s="3" t="s">
        <v>7</v>
      </c>
      <c r="D4" s="1"/>
      <c r="E4" s="1"/>
      <c r="F4" s="1"/>
      <c r="G4" s="6" t="s">
        <v>25</v>
      </c>
      <c r="H4" s="7">
        <v>68</v>
      </c>
      <c r="I4" s="7">
        <v>86</v>
      </c>
      <c r="J4" s="7">
        <v>88</v>
      </c>
      <c r="K4" s="1"/>
    </row>
    <row r="5" spans="1:11">
      <c r="A5" s="3" t="s">
        <v>8</v>
      </c>
      <c r="B5" s="3" t="s">
        <v>4</v>
      </c>
      <c r="C5" s="3" t="s">
        <v>9</v>
      </c>
      <c r="D5" s="1"/>
      <c r="E5" s="1"/>
      <c r="F5" s="1"/>
      <c r="G5" s="6" t="s">
        <v>26</v>
      </c>
      <c r="H5" s="7">
        <v>78</v>
      </c>
      <c r="I5" s="7">
        <v>80</v>
      </c>
      <c r="J5" s="7">
        <v>90</v>
      </c>
      <c r="K5" s="1"/>
    </row>
    <row r="6" spans="1:11">
      <c r="A6" s="3" t="s">
        <v>10</v>
      </c>
      <c r="B6" s="3" t="s">
        <v>11</v>
      </c>
      <c r="C6" s="3" t="s">
        <v>5</v>
      </c>
      <c r="D6" s="1"/>
      <c r="E6" s="1"/>
      <c r="F6" s="1"/>
      <c r="G6" s="6" t="s">
        <v>27</v>
      </c>
      <c r="H6" s="7">
        <v>63</v>
      </c>
      <c r="I6" s="7">
        <v>79</v>
      </c>
      <c r="J6" s="7">
        <v>99</v>
      </c>
      <c r="K6" s="1"/>
    </row>
    <row r="7" spans="1:11">
      <c r="A7" s="3" t="s">
        <v>12</v>
      </c>
      <c r="B7" s="3" t="s">
        <v>11</v>
      </c>
      <c r="C7" s="3" t="s">
        <v>7</v>
      </c>
      <c r="D7" s="1"/>
      <c r="E7" s="1"/>
      <c r="F7" s="1"/>
      <c r="G7" s="6" t="s">
        <v>28</v>
      </c>
      <c r="H7" s="7">
        <v>83</v>
      </c>
      <c r="I7" s="7">
        <v>85</v>
      </c>
      <c r="J7" s="7">
        <v>97</v>
      </c>
      <c r="K7" s="1"/>
    </row>
    <row r="8" spans="1:11">
      <c r="A8" s="3" t="s">
        <v>13</v>
      </c>
      <c r="B8" s="3" t="s">
        <v>11</v>
      </c>
      <c r="C8" s="3" t="s">
        <v>9</v>
      </c>
      <c r="D8" s="1"/>
      <c r="E8" s="1"/>
      <c r="F8" s="1"/>
      <c r="G8" s="6" t="s">
        <v>29</v>
      </c>
      <c r="H8" s="7">
        <v>65</v>
      </c>
      <c r="I8" s="7">
        <v>77</v>
      </c>
      <c r="J8" s="7">
        <v>98</v>
      </c>
      <c r="K8" s="1"/>
    </row>
    <row r="9" spans="1:11">
      <c r="A9" s="3" t="s">
        <v>14</v>
      </c>
      <c r="B9" s="3" t="s">
        <v>15</v>
      </c>
      <c r="C9" s="3" t="s">
        <v>16</v>
      </c>
      <c r="D9" s="1"/>
      <c r="E9" s="1"/>
      <c r="F9" s="1"/>
      <c r="G9" s="6" t="s">
        <v>30</v>
      </c>
      <c r="H9" s="7">
        <v>105</v>
      </c>
      <c r="I9" s="7">
        <v>99</v>
      </c>
      <c r="J9" s="7">
        <v>89</v>
      </c>
      <c r="K9" s="1"/>
    </row>
    <row r="10" spans="1:11">
      <c r="A10" s="3" t="s">
        <v>17</v>
      </c>
      <c r="B10" s="3" t="s">
        <v>15</v>
      </c>
      <c r="C10" s="3" t="s">
        <v>7</v>
      </c>
      <c r="D10" s="19" t="s">
        <v>18</v>
      </c>
      <c r="E10" s="19"/>
      <c r="F10" s="1"/>
      <c r="G10" s="1"/>
      <c r="H10" s="1"/>
      <c r="I10" s="1"/>
      <c r="J10" s="1"/>
      <c r="K10" s="1"/>
    </row>
    <row r="11" spans="1:11">
      <c r="A11" s="3" t="s">
        <v>19</v>
      </c>
      <c r="B11" s="3" t="s">
        <v>15</v>
      </c>
      <c r="C11" s="3" t="s">
        <v>9</v>
      </c>
      <c r="D11" s="20" t="str">
        <f>COUNTIF(C3:C11,"&lt;&gt;대리")&amp;"명"</f>
        <v>6명</v>
      </c>
      <c r="E11" s="20"/>
      <c r="F11" s="1"/>
      <c r="G11" s="21" t="s">
        <v>31</v>
      </c>
      <c r="H11" s="22"/>
      <c r="I11" s="22"/>
      <c r="J11" s="8">
        <f>COUNTIFS(H3:H9,"&gt;=80",I3:I9,"&gt;=80",J3:J9,"&gt;=80")</f>
        <v>2</v>
      </c>
      <c r="K11" s="1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>
      <c r="A13" s="2" t="s">
        <v>71</v>
      </c>
      <c r="B13" s="2"/>
      <c r="C13" s="9"/>
      <c r="D13" s="9"/>
      <c r="E13" s="9"/>
      <c r="F13" s="1"/>
      <c r="G13" s="2" t="s">
        <v>72</v>
      </c>
      <c r="H13" s="2"/>
      <c r="I13" s="1"/>
      <c r="J13" s="1"/>
      <c r="K13" s="1"/>
    </row>
    <row r="14" spans="1:11">
      <c r="A14" s="3" t="s">
        <v>32</v>
      </c>
      <c r="B14" s="3" t="s">
        <v>33</v>
      </c>
      <c r="C14" s="3" t="s">
        <v>34</v>
      </c>
      <c r="D14" s="3" t="s">
        <v>35</v>
      </c>
      <c r="E14" s="10" t="s">
        <v>36</v>
      </c>
      <c r="F14" s="1"/>
      <c r="G14" s="3" t="s">
        <v>0</v>
      </c>
      <c r="H14" s="3" t="s">
        <v>53</v>
      </c>
      <c r="I14" s="3" t="s">
        <v>54</v>
      </c>
      <c r="J14" s="3" t="s">
        <v>55</v>
      </c>
      <c r="K14" s="3" t="s">
        <v>56</v>
      </c>
    </row>
    <row r="15" spans="1:11">
      <c r="A15" s="3" t="s">
        <v>37</v>
      </c>
      <c r="B15" s="3" t="s">
        <v>38</v>
      </c>
      <c r="C15" s="3" t="s">
        <v>39</v>
      </c>
      <c r="D15" s="11">
        <v>3560000</v>
      </c>
      <c r="E15" s="7">
        <v>2812000</v>
      </c>
      <c r="F15" s="1"/>
      <c r="G15" s="3" t="s">
        <v>57</v>
      </c>
      <c r="H15" s="3" t="s">
        <v>58</v>
      </c>
      <c r="I15" s="12" t="s">
        <v>16</v>
      </c>
      <c r="J15" s="12">
        <v>4</v>
      </c>
      <c r="K15" s="11">
        <v>4800000</v>
      </c>
    </row>
    <row r="16" spans="1:11">
      <c r="A16" s="3" t="s">
        <v>40</v>
      </c>
      <c r="B16" s="3" t="s">
        <v>41</v>
      </c>
      <c r="C16" s="3" t="s">
        <v>42</v>
      </c>
      <c r="D16" s="11">
        <v>3256000</v>
      </c>
      <c r="E16" s="7">
        <v>2126000</v>
      </c>
      <c r="F16" s="1"/>
      <c r="G16" s="3" t="s">
        <v>59</v>
      </c>
      <c r="H16" s="3" t="s">
        <v>58</v>
      </c>
      <c r="I16" s="12" t="s">
        <v>7</v>
      </c>
      <c r="J16" s="12">
        <v>5</v>
      </c>
      <c r="K16" s="11">
        <v>4000000</v>
      </c>
    </row>
    <row r="17" spans="1:11">
      <c r="A17" s="3" t="s">
        <v>43</v>
      </c>
      <c r="B17" s="3" t="s">
        <v>44</v>
      </c>
      <c r="C17" s="3" t="s">
        <v>45</v>
      </c>
      <c r="D17" s="11">
        <v>2560000</v>
      </c>
      <c r="E17" s="7">
        <v>1582000</v>
      </c>
      <c r="F17" s="1"/>
      <c r="G17" s="3" t="s">
        <v>60</v>
      </c>
      <c r="H17" s="3" t="s">
        <v>61</v>
      </c>
      <c r="I17" s="12" t="s">
        <v>7</v>
      </c>
      <c r="J17" s="12">
        <v>5</v>
      </c>
      <c r="K17" s="11">
        <v>4000000</v>
      </c>
    </row>
    <row r="18" spans="1:11">
      <c r="A18" s="3" t="s">
        <v>46</v>
      </c>
      <c r="B18" s="3" t="s">
        <v>41</v>
      </c>
      <c r="C18" s="3" t="s">
        <v>47</v>
      </c>
      <c r="D18" s="11">
        <v>3075000</v>
      </c>
      <c r="E18" s="7">
        <v>1868000</v>
      </c>
      <c r="F18" s="1"/>
      <c r="G18" s="3" t="s">
        <v>62</v>
      </c>
      <c r="H18" s="3" t="s">
        <v>58</v>
      </c>
      <c r="I18" s="12" t="s">
        <v>16</v>
      </c>
      <c r="J18" s="12">
        <v>3</v>
      </c>
      <c r="K18" s="11">
        <v>4600000</v>
      </c>
    </row>
    <row r="19" spans="1:11">
      <c r="A19" s="3" t="s">
        <v>48</v>
      </c>
      <c r="B19" s="3" t="s">
        <v>41</v>
      </c>
      <c r="C19" s="3" t="s">
        <v>49</v>
      </c>
      <c r="D19" s="11">
        <v>2856000</v>
      </c>
      <c r="E19" s="7">
        <v>1540000</v>
      </c>
      <c r="F19" s="1"/>
      <c r="G19" s="3" t="s">
        <v>63</v>
      </c>
      <c r="H19" s="3" t="s">
        <v>61</v>
      </c>
      <c r="I19" s="12" t="s">
        <v>16</v>
      </c>
      <c r="J19" s="12">
        <v>2</v>
      </c>
      <c r="K19" s="11">
        <v>4500000</v>
      </c>
    </row>
    <row r="20" spans="1:11">
      <c r="A20" s="3" t="s">
        <v>50</v>
      </c>
      <c r="B20" s="3" t="s">
        <v>38</v>
      </c>
      <c r="C20" s="3" t="s">
        <v>45</v>
      </c>
      <c r="D20" s="11">
        <v>2473000</v>
      </c>
      <c r="E20" s="7">
        <v>1495000</v>
      </c>
      <c r="F20" s="1"/>
      <c r="G20" s="3" t="s">
        <v>64</v>
      </c>
      <c r="H20" s="3" t="s">
        <v>58</v>
      </c>
      <c r="I20" s="12" t="s">
        <v>7</v>
      </c>
      <c r="J20" s="12">
        <v>1</v>
      </c>
      <c r="K20" s="11">
        <v>3200000</v>
      </c>
    </row>
    <row r="21" spans="1:11">
      <c r="A21" s="3" t="s">
        <v>51</v>
      </c>
      <c r="B21" s="3" t="s">
        <v>44</v>
      </c>
      <c r="C21" s="3" t="s">
        <v>45</v>
      </c>
      <c r="D21" s="11">
        <v>2372000</v>
      </c>
      <c r="E21" s="7">
        <v>1453000</v>
      </c>
      <c r="F21" s="1"/>
      <c r="G21" s="3" t="s">
        <v>65</v>
      </c>
      <c r="H21" s="3" t="s">
        <v>61</v>
      </c>
      <c r="I21" s="12" t="s">
        <v>16</v>
      </c>
      <c r="J21" s="12">
        <v>3</v>
      </c>
      <c r="K21" s="11">
        <v>4600000</v>
      </c>
    </row>
    <row r="22" spans="1:11">
      <c r="A22" s="3" t="s">
        <v>52</v>
      </c>
      <c r="B22" s="3" t="s">
        <v>38</v>
      </c>
      <c r="C22" s="3" t="s">
        <v>49</v>
      </c>
      <c r="D22" s="11">
        <v>2903000</v>
      </c>
      <c r="E22" s="7">
        <v>1500000</v>
      </c>
      <c r="F22" s="1"/>
      <c r="G22" s="3" t="s">
        <v>66</v>
      </c>
      <c r="H22" s="3" t="s">
        <v>61</v>
      </c>
      <c r="I22" s="12" t="s">
        <v>7</v>
      </c>
      <c r="J22" s="12">
        <v>2</v>
      </c>
      <c r="K22" s="11">
        <v>3400000</v>
      </c>
    </row>
    <row r="23" spans="1:11">
      <c r="A23" s="9"/>
      <c r="B23" s="9"/>
      <c r="C23" s="9"/>
      <c r="D23" s="9"/>
      <c r="E23" s="9"/>
      <c r="F23" s="1"/>
      <c r="G23" s="3" t="s">
        <v>67</v>
      </c>
      <c r="H23" s="3" t="s">
        <v>61</v>
      </c>
      <c r="I23" s="12" t="s">
        <v>7</v>
      </c>
      <c r="J23" s="12">
        <v>4</v>
      </c>
      <c r="K23" s="11">
        <v>3800000</v>
      </c>
    </row>
    <row r="24" spans="1:11">
      <c r="A24" s="23" t="s">
        <v>85</v>
      </c>
      <c r="B24" s="24"/>
      <c r="C24" s="24"/>
      <c r="D24" s="25"/>
      <c r="E24" s="29" t="str">
        <f>COUNTIFS(E15:E22,"&gt;1500000",D15:D22,"&gt;="&amp;AVERAGE(D15:D22))&amp;"명"</f>
        <v>3명</v>
      </c>
      <c r="F24" s="1"/>
      <c r="G24" s="21" t="s">
        <v>68</v>
      </c>
      <c r="H24" s="22"/>
      <c r="I24" s="22"/>
      <c r="J24" s="30"/>
      <c r="K24" s="11">
        <f>ROUND(AVERAGEIFS(K15:K23,H15:H23,"여",I15:I23,"과장"),-4)</f>
        <v>4550000</v>
      </c>
    </row>
    <row r="25" spans="1:11">
      <c r="A25" s="26"/>
      <c r="B25" s="27"/>
      <c r="C25" s="27"/>
      <c r="D25" s="28"/>
      <c r="E25" s="29"/>
      <c r="F25" s="1"/>
      <c r="G25" s="1"/>
      <c r="H25" s="1"/>
      <c r="I25" s="1"/>
      <c r="J25" s="1"/>
      <c r="K25" s="1"/>
    </row>
    <row r="27" spans="1:11">
      <c r="A27" s="13" t="s">
        <v>84</v>
      </c>
      <c r="B27" s="14"/>
      <c r="C27" s="14"/>
      <c r="D27" s="15"/>
    </row>
    <row r="28" spans="1:11">
      <c r="A28" s="16" t="s">
        <v>73</v>
      </c>
      <c r="B28" s="16" t="s">
        <v>74</v>
      </c>
      <c r="C28" s="16" t="s">
        <v>75</v>
      </c>
      <c r="D28" s="31" t="s">
        <v>76</v>
      </c>
    </row>
    <row r="29" spans="1:11">
      <c r="A29" s="17">
        <v>1</v>
      </c>
      <c r="B29" s="16" t="s">
        <v>77</v>
      </c>
      <c r="C29" s="18">
        <v>0.11018518518518518</v>
      </c>
      <c r="D29" s="16" t="str">
        <f>IF(_xlfn.RANK.EQ(C29,$C$29:$C$35,1)&lt;=3,_xlfn.RANK.EQ(C29,$C$29:$C$35,1)&amp;"등","")</f>
        <v>3등</v>
      </c>
    </row>
    <row r="30" spans="1:11">
      <c r="A30" s="17">
        <v>2</v>
      </c>
      <c r="B30" s="16" t="s">
        <v>78</v>
      </c>
      <c r="C30" s="18">
        <v>0.10116898148148147</v>
      </c>
      <c r="D30" s="16" t="str">
        <f t="shared" ref="D30:D35" si="0">IF(_xlfn.RANK.EQ(C30,$C$29:$C$35,1)&lt;=3,_xlfn.RANK.EQ(C30,$C$29:$C$35,1)&amp;"등","")</f>
        <v>1등</v>
      </c>
    </row>
    <row r="31" spans="1:11">
      <c r="A31" s="17">
        <v>3</v>
      </c>
      <c r="B31" s="16" t="s">
        <v>79</v>
      </c>
      <c r="C31" s="18">
        <v>0.12517361111111111</v>
      </c>
      <c r="D31" s="16" t="str">
        <f t="shared" si="0"/>
        <v/>
      </c>
    </row>
    <row r="32" spans="1:11">
      <c r="A32" s="17">
        <v>4</v>
      </c>
      <c r="B32" s="16" t="s">
        <v>80</v>
      </c>
      <c r="C32" s="18">
        <v>0.11631944444444443</v>
      </c>
      <c r="D32" s="16" t="str">
        <f t="shared" si="0"/>
        <v/>
      </c>
    </row>
    <row r="33" spans="1:4">
      <c r="A33" s="17">
        <v>5</v>
      </c>
      <c r="B33" s="16" t="s">
        <v>81</v>
      </c>
      <c r="C33" s="18">
        <v>0.10989583333333335</v>
      </c>
      <c r="D33" s="16" t="str">
        <f t="shared" si="0"/>
        <v>2등</v>
      </c>
    </row>
    <row r="34" spans="1:4">
      <c r="A34" s="17">
        <v>6</v>
      </c>
      <c r="B34" s="16" t="s">
        <v>82</v>
      </c>
      <c r="C34" s="18">
        <v>0.12175925925925928</v>
      </c>
      <c r="D34" s="16" t="str">
        <f t="shared" si="0"/>
        <v/>
      </c>
    </row>
    <row r="35" spans="1:4">
      <c r="A35" s="17">
        <v>7</v>
      </c>
      <c r="B35" s="16" t="s">
        <v>83</v>
      </c>
      <c r="C35" s="18">
        <v>0.11444444444444445</v>
      </c>
      <c r="D35" s="16" t="str">
        <f t="shared" si="0"/>
        <v/>
      </c>
    </row>
  </sheetData>
  <mergeCells count="6">
    <mergeCell ref="D10:E10"/>
    <mergeCell ref="D11:E11"/>
    <mergeCell ref="G11:I11"/>
    <mergeCell ref="A24:D25"/>
    <mergeCell ref="E24:E25"/>
    <mergeCell ref="G24:J2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통계 함수-2(완성)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</dc:creator>
  <cp:lastModifiedBy>ys</cp:lastModifiedBy>
  <dcterms:created xsi:type="dcterms:W3CDTF">2024-03-27T18:11:44Z</dcterms:created>
  <dcterms:modified xsi:type="dcterms:W3CDTF">2024-03-27T18:38:38Z</dcterms:modified>
</cp:coreProperties>
</file>