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X:\컴활2급\컴활2급 찐예제\"/>
    </mc:Choice>
  </mc:AlternateContent>
  <xr:revisionPtr revIDLastSave="0" documentId="13_ncr:1_{BDD55C41-CD74-484C-9284-382C90E1FEFD}" xr6:coauthVersionLast="47" xr6:coauthVersionMax="47" xr10:uidLastSave="{00000000-0000-0000-0000-000000000000}"/>
  <bookViews>
    <workbookView xWindow="-98" yWindow="-98" windowWidth="28321" windowHeight="15000" xr2:uid="{00000000-000D-0000-FFFF-FFFF00000000}"/>
  </bookViews>
  <sheets>
    <sheet name="정렬-1" sheetId="1" r:id="rId1"/>
    <sheet name="정렬-2" sheetId="2" r:id="rId2"/>
    <sheet name="정렬-3" sheetId="3" r:id="rId3"/>
    <sheet name="부분합-1" sheetId="7" r:id="rId4"/>
    <sheet name="부분합-2" sheetId="8" r:id="rId5"/>
    <sheet name="부분합-3" sheetId="9" r:id="rId6"/>
  </sheets>
  <externalReferences>
    <externalReference r:id="rId7"/>
    <externalReference r:id="rId8"/>
  </externalReferences>
  <definedNames>
    <definedName name="구월" localSheetId="3">'[1]분석작업-2'!#REF!</definedName>
    <definedName name="구월">'[1]분석작업-2'!#REF!</definedName>
    <definedName name="나이">'[2]분석작업-1'!$C$3</definedName>
    <definedName name="성별">'[2]분석작업-1'!$C$4</definedName>
    <definedName name="월보험료">'[2]분석작업-1'!$D$7</definedName>
    <definedName name="칠월">'[1]분석작업-2'!#REF!</definedName>
    <definedName name="특약">'[2]분석작업-1'!$C$6</definedName>
    <definedName name="팔월">'[1]분석작업-2'!#REF!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9" l="1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F4" i="8"/>
  <c r="F5" i="8"/>
  <c r="F6" i="8"/>
  <c r="F7" i="8"/>
  <c r="F8" i="8"/>
  <c r="F9" i="8"/>
  <c r="F10" i="8"/>
  <c r="F11" i="8"/>
  <c r="F12" i="8"/>
  <c r="H4" i="7"/>
  <c r="H5" i="7"/>
  <c r="H6" i="7"/>
  <c r="H7" i="7"/>
  <c r="H8" i="7"/>
  <c r="H9" i="7"/>
  <c r="H10" i="7"/>
  <c r="H11" i="7"/>
  <c r="H12" i="7"/>
  <c r="H13" i="7"/>
  <c r="H14" i="7"/>
  <c r="H15" i="7"/>
  <c r="H16" i="7"/>
  <c r="E17" i="3" l="1"/>
  <c r="F17" i="3"/>
  <c r="G17" i="3"/>
  <c r="D17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MS Access Database_Query" type="1" refreshedVersion="6">
    <dbPr connection="DSN=MS Access Database;DBQ=C:\OA\급여.accdb;DefaultDir=C:\OA;DriverId=25;FIL=MS Access;MaxBufferSize=2048;PageTimeout=5;" command="SELECT 명단.성명, 명단.부서, 명단.직급, 명단.기본급, 명단.상여금, 명단.급여합계, 명단.공제계, 명단.실수령액_x000d__x000a_FROM `C:\OA\급여.accdb`.명단 명단"/>
  </connection>
  <connection id="2" xr16:uid="{00000000-0015-0000-FFFF-FFFF01000000}" name="MS Access Database_Query1" type="1" refreshedVersion="6">
    <dbPr connection="DSN=MS Access Database;DBQ=C:\OA\품목.accdb;DefaultDir=C:\OA;DriverId=25;FIL=MS Access;MaxBufferSize=2048;PageTimeout=5;" command="SELECT 매출.ID, 매출.일자, 매출.요일, 매출.지점, 매출.품목, 매출.개수, 매출.매출_x000d__x000a_FROM `C:\OA\품목.accdb`.매출 매출"/>
  </connection>
</connections>
</file>

<file path=xl/sharedStrings.xml><?xml version="1.0" encoding="utf-8"?>
<sst xmlns="http://schemas.openxmlformats.org/spreadsheetml/2006/main" count="286" uniqueCount="125">
  <si>
    <t>생년월일</t>
  </si>
  <si>
    <t>학과명</t>
  </si>
  <si>
    <t>영어</t>
    <phoneticPr fontId="1" type="noConversion"/>
  </si>
  <si>
    <t>논술</t>
    <phoneticPr fontId="1" type="noConversion"/>
  </si>
  <si>
    <t>상식</t>
    <phoneticPr fontId="1" type="noConversion"/>
  </si>
  <si>
    <t>경영학과</t>
  </si>
  <si>
    <t>IT융합과</t>
  </si>
  <si>
    <t>중문학과</t>
  </si>
  <si>
    <t>영문학과</t>
  </si>
  <si>
    <t>화학과</t>
  </si>
  <si>
    <t>물리학과</t>
  </si>
  <si>
    <t>사원</t>
  </si>
  <si>
    <t>인사부</t>
  </si>
  <si>
    <t>박도훈</t>
  </si>
  <si>
    <t>대리</t>
  </si>
  <si>
    <t>생산부</t>
  </si>
  <si>
    <t>박정진</t>
  </si>
  <si>
    <t>판매부</t>
  </si>
  <si>
    <t>김재홍</t>
  </si>
  <si>
    <t>총무부</t>
  </si>
  <si>
    <t>이미라</t>
  </si>
  <si>
    <t>기획부</t>
  </si>
  <si>
    <t>김원종</t>
  </si>
  <si>
    <t>심영섭</t>
  </si>
  <si>
    <t>박승진</t>
  </si>
  <si>
    <t>이병열</t>
  </si>
  <si>
    <t>하인화</t>
  </si>
  <si>
    <t>과장</t>
  </si>
  <si>
    <t>김민환</t>
  </si>
  <si>
    <t>박제현</t>
  </si>
  <si>
    <t>송정철</t>
  </si>
  <si>
    <t>김한솔</t>
  </si>
  <si>
    <t>부장</t>
  </si>
  <si>
    <t>최재석</t>
  </si>
  <si>
    <t>김도현</t>
  </si>
  <si>
    <t>인정제</t>
  </si>
  <si>
    <t>이충희</t>
  </si>
  <si>
    <t>김주희</t>
  </si>
  <si>
    <t>심지영</t>
  </si>
  <si>
    <t>이원섭</t>
  </si>
  <si>
    <t>유재우</t>
  </si>
  <si>
    <t>윤보라</t>
  </si>
  <si>
    <t>실수령액</t>
  </si>
  <si>
    <t>공제계</t>
  </si>
  <si>
    <t>급여합계</t>
  </si>
  <si>
    <t>상여금</t>
  </si>
  <si>
    <t>기본급</t>
  </si>
  <si>
    <t>직급</t>
  </si>
  <si>
    <t>부서</t>
  </si>
  <si>
    <t>성명</t>
  </si>
  <si>
    <t>[표1]</t>
    <phoneticPr fontId="1" type="noConversion"/>
  </si>
  <si>
    <t>표인범</t>
    <phoneticPr fontId="1" type="noConversion"/>
  </si>
  <si>
    <t>네트워크과</t>
    <phoneticPr fontId="1" type="noConversion"/>
  </si>
  <si>
    <t>N132416</t>
    <phoneticPr fontId="1" type="noConversion"/>
  </si>
  <si>
    <t>차인주</t>
    <phoneticPr fontId="1" type="noConversion"/>
  </si>
  <si>
    <t>멀티미디어과</t>
    <phoneticPr fontId="1" type="noConversion"/>
  </si>
  <si>
    <t>M150207</t>
    <phoneticPr fontId="1" type="noConversion"/>
  </si>
  <si>
    <t>소인형</t>
    <phoneticPr fontId="1" type="noConversion"/>
  </si>
  <si>
    <t>소프트웨어과</t>
    <phoneticPr fontId="1" type="noConversion"/>
  </si>
  <si>
    <t>S123056</t>
    <phoneticPr fontId="1" type="noConversion"/>
  </si>
  <si>
    <t>임홍수</t>
    <phoneticPr fontId="1" type="noConversion"/>
  </si>
  <si>
    <t>M133625</t>
    <phoneticPr fontId="1" type="noConversion"/>
  </si>
  <si>
    <t>고달호</t>
    <phoneticPr fontId="1" type="noConversion"/>
  </si>
  <si>
    <t>N101253</t>
    <phoneticPr fontId="1" type="noConversion"/>
  </si>
  <si>
    <t>민경배</t>
    <phoneticPr fontId="1" type="noConversion"/>
  </si>
  <si>
    <t>S130215</t>
    <phoneticPr fontId="1" type="noConversion"/>
  </si>
  <si>
    <t>장호영</t>
    <phoneticPr fontId="1" type="noConversion"/>
  </si>
  <si>
    <t>N126354</t>
    <phoneticPr fontId="1" type="noConversion"/>
  </si>
  <si>
    <t>전태호</t>
    <phoneticPr fontId="1" type="noConversion"/>
  </si>
  <si>
    <t>M140632</t>
    <phoneticPr fontId="1" type="noConversion"/>
  </si>
  <si>
    <t>최만중</t>
    <phoneticPr fontId="1" type="noConversion"/>
  </si>
  <si>
    <t>M123460</t>
    <phoneticPr fontId="1" type="noConversion"/>
  </si>
  <si>
    <t>김창희</t>
    <phoneticPr fontId="1" type="noConversion"/>
  </si>
  <si>
    <t>S145628</t>
    <phoneticPr fontId="1" type="noConversion"/>
  </si>
  <si>
    <t>이택준</t>
    <phoneticPr fontId="1" type="noConversion"/>
  </si>
  <si>
    <t>N132056</t>
    <phoneticPr fontId="1" type="noConversion"/>
  </si>
  <si>
    <t>박진수</t>
    <phoneticPr fontId="1" type="noConversion"/>
  </si>
  <si>
    <t>S121340</t>
    <phoneticPr fontId="1" type="noConversion"/>
  </si>
  <si>
    <t>도진영</t>
    <phoneticPr fontId="1" type="noConversion"/>
  </si>
  <si>
    <t>M110456</t>
    <phoneticPr fontId="1" type="noConversion"/>
  </si>
  <si>
    <t>총점</t>
    <phoneticPr fontId="1" type="noConversion"/>
  </si>
  <si>
    <t>기말</t>
    <phoneticPr fontId="1" type="noConversion"/>
  </si>
  <si>
    <t>중간</t>
    <phoneticPr fontId="1" type="noConversion"/>
  </si>
  <si>
    <t>평소</t>
    <phoneticPr fontId="1" type="noConversion"/>
  </si>
  <si>
    <t>출석</t>
    <phoneticPr fontId="1" type="noConversion"/>
  </si>
  <si>
    <t>이름</t>
    <phoneticPr fontId="1" type="noConversion"/>
  </si>
  <si>
    <t>학과</t>
    <phoneticPr fontId="1" type="noConversion"/>
  </si>
  <si>
    <t>학번</t>
    <phoneticPr fontId="1" type="noConversion"/>
  </si>
  <si>
    <t>[표2]</t>
    <phoneticPr fontId="1" type="noConversion"/>
  </si>
  <si>
    <t>[표3] 상공대학교 모바일프로그래밍 성적처리</t>
    <phoneticPr fontId="1" type="noConversion"/>
  </si>
  <si>
    <t>평균</t>
    <phoneticPr fontId="1" type="noConversion"/>
  </si>
  <si>
    <t>한보미</t>
    <phoneticPr fontId="1" type="noConversion"/>
  </si>
  <si>
    <t>유아교육</t>
    <phoneticPr fontId="1" type="noConversion"/>
  </si>
  <si>
    <t>한기철</t>
    <phoneticPr fontId="1" type="noConversion"/>
  </si>
  <si>
    <t>경영정보</t>
    <phoneticPr fontId="1" type="noConversion"/>
  </si>
  <si>
    <t>주경철</t>
    <phoneticPr fontId="1" type="noConversion"/>
  </si>
  <si>
    <t>정소영</t>
    <phoneticPr fontId="1" type="noConversion"/>
  </si>
  <si>
    <t>임정민</t>
    <phoneticPr fontId="1" type="noConversion"/>
  </si>
  <si>
    <t>정보통신</t>
    <phoneticPr fontId="1" type="noConversion"/>
  </si>
  <si>
    <t>이주현</t>
    <phoneticPr fontId="1" type="noConversion"/>
  </si>
  <si>
    <t>박주영</t>
    <phoneticPr fontId="1" type="noConversion"/>
  </si>
  <si>
    <t>김경호</t>
    <phoneticPr fontId="1" type="noConversion"/>
  </si>
  <si>
    <t>강소미</t>
    <phoneticPr fontId="1" type="noConversion"/>
  </si>
  <si>
    <t>합계</t>
    <phoneticPr fontId="1" type="noConversion"/>
  </si>
  <si>
    <t>교육훈련</t>
    <phoneticPr fontId="1" type="noConversion"/>
  </si>
  <si>
    <t>인성봉사</t>
    <phoneticPr fontId="1" type="noConversion"/>
  </si>
  <si>
    <t>기본영역</t>
    <phoneticPr fontId="1" type="noConversion"/>
  </si>
  <si>
    <t>성명</t>
    <phoneticPr fontId="1" type="noConversion"/>
  </si>
  <si>
    <t>소양인증포인트 현황</t>
    <phoneticPr fontId="1" type="noConversion"/>
  </si>
  <si>
    <t>DSLR</t>
  </si>
  <si>
    <t>강북</t>
  </si>
  <si>
    <t>LCD</t>
  </si>
  <si>
    <t>강남</t>
  </si>
  <si>
    <t>PDP</t>
  </si>
  <si>
    <t>강동</t>
  </si>
  <si>
    <t>강서</t>
  </si>
  <si>
    <t>매출</t>
  </si>
  <si>
    <t>개수</t>
  </si>
  <si>
    <t>품목</t>
  </si>
  <si>
    <t>지점</t>
  </si>
  <si>
    <t>요일</t>
  </si>
  <si>
    <t>일자</t>
  </si>
  <si>
    <t>ID</t>
  </si>
  <si>
    <t>[표4] 상공대학교 모바일프로그래밍 성적처리</t>
    <phoneticPr fontId="1" type="noConversion"/>
  </si>
  <si>
    <t>[표6]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</si>
</sst>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0.00_ "/>
  </numFmts>
  <fonts count="1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indexed="8"/>
      <name val="굴림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b/>
      <sz val="16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41" fontId="7" fillId="0" borderId="0" applyFont="0" applyFill="0" applyBorder="0" applyAlignment="0" applyProtection="0">
      <alignment vertical="center"/>
    </xf>
    <xf numFmtId="0" fontId="10" fillId="0" borderId="0">
      <alignment vertical="center"/>
    </xf>
  </cellStyleXfs>
  <cellXfs count="19">
    <xf numFmtId="0" fontId="0" fillId="0" borderId="0" xfId="0">
      <alignment vertical="center"/>
    </xf>
    <xf numFmtId="0" fontId="3" fillId="2" borderId="1" xfId="1" applyFont="1" applyFill="1" applyBorder="1" applyAlignment="1">
      <alignment horizontal="center"/>
    </xf>
    <xf numFmtId="14" fontId="4" fillId="0" borderId="1" xfId="1" applyNumberFormat="1" applyFont="1" applyBorder="1" applyAlignment="1">
      <alignment horizontal="center" wrapText="1"/>
    </xf>
    <xf numFmtId="0" fontId="4" fillId="0" borderId="1" xfId="1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0" fillId="0" borderId="1" xfId="2" applyFont="1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9" fillId="0" borderId="0" xfId="0" applyFont="1">
      <alignment vertical="center"/>
    </xf>
    <xf numFmtId="0" fontId="11" fillId="0" borderId="0" xfId="3" applyFont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14" fontId="5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</cellXfs>
  <cellStyles count="4">
    <cellStyle name="쉼표 [0]" xfId="2" builtinId="6"/>
    <cellStyle name="표준" xfId="0" builtinId="0"/>
    <cellStyle name="표준 2" xfId="3" xr:uid="{49B04870-57E2-487D-86BD-C4AB0B04EBAC}"/>
    <cellStyle name="표준_기본작업-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wner\Downloads\&#52980;&#54876;1&#44553;&#49892;&#44592;_09&#45380;2&#54924;B&#54805;\09&#45380;2&#54924;1&#44553;B&#5480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cuments\0%20&#51089;&#50629;&#49892;%200\&#49345;&#44277;&#54924;&#51032;&#49548;\&#52980;&#54876;%201&#44553;\2009&#45380;%20&#52980;&#54876;%201&#44553;%20&#50641;&#49472;\&#47928;&#51228;%205\&#51221;&#45813;\2009-1&#44553;%20&#51221;&#4581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지원자명단"/>
      <sheetName val="사원관리"/>
      <sheetName val="계산작업-1"/>
      <sheetName val="계산작업-2"/>
      <sheetName val="분석작업-1"/>
      <sheetName val="분석작업-2"/>
      <sheetName val="기타작업-1"/>
      <sheetName val="기타작업-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취득자명단"/>
      <sheetName val="임대관리"/>
      <sheetName val="계산작업-1"/>
      <sheetName val="계산작업-2"/>
      <sheetName val="시나리오 요약"/>
      <sheetName val="분석작업-1"/>
      <sheetName val="분석작업-2"/>
      <sheetName val="자급율"/>
      <sheetName val="고과점수"/>
      <sheetName val="기타작업-2"/>
    </sheetNames>
    <sheetDataSet>
      <sheetData sheetId="0"/>
      <sheetData sheetId="1"/>
      <sheetData sheetId="2"/>
      <sheetData sheetId="3"/>
      <sheetData sheetId="4"/>
      <sheetData sheetId="5">
        <row r="3">
          <cell r="C3">
            <v>39</v>
          </cell>
        </row>
        <row r="4">
          <cell r="C4" t="str">
            <v>여</v>
          </cell>
        </row>
        <row r="6">
          <cell r="C6" t="str">
            <v>특약2</v>
          </cell>
        </row>
        <row r="7">
          <cell r="D7">
            <v>18200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33"/>
  <sheetViews>
    <sheetView tabSelected="1" workbookViewId="0"/>
  </sheetViews>
  <sheetFormatPr defaultRowHeight="16.899999999999999" x14ac:dyDescent="0.6"/>
  <cols>
    <col min="1" max="1" width="11.125" bestFit="1" customWidth="1"/>
  </cols>
  <sheetData>
    <row r="2" spans="1:5" x14ac:dyDescent="0.6">
      <c r="A2" t="s">
        <v>50</v>
      </c>
    </row>
    <row r="3" spans="1:5" x14ac:dyDescent="0.6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</row>
    <row r="4" spans="1:5" x14ac:dyDescent="0.6">
      <c r="A4" s="2">
        <v>35671</v>
      </c>
      <c r="B4" s="3" t="s">
        <v>5</v>
      </c>
      <c r="C4" s="4">
        <v>94</v>
      </c>
      <c r="D4" s="4">
        <v>72</v>
      </c>
      <c r="E4" s="4">
        <v>66</v>
      </c>
    </row>
    <row r="5" spans="1:5" x14ac:dyDescent="0.6">
      <c r="A5" s="2">
        <v>35968</v>
      </c>
      <c r="B5" s="3" t="s">
        <v>6</v>
      </c>
      <c r="C5" s="4">
        <v>100</v>
      </c>
      <c r="D5" s="4">
        <v>74</v>
      </c>
      <c r="E5" s="4">
        <v>67</v>
      </c>
    </row>
    <row r="6" spans="1:5" x14ac:dyDescent="0.6">
      <c r="A6" s="2">
        <v>36284</v>
      </c>
      <c r="B6" s="3" t="s">
        <v>7</v>
      </c>
      <c r="C6" s="4">
        <v>64</v>
      </c>
      <c r="D6" s="4">
        <v>100</v>
      </c>
      <c r="E6" s="4">
        <v>84</v>
      </c>
    </row>
    <row r="7" spans="1:5" x14ac:dyDescent="0.6">
      <c r="A7" s="2">
        <v>35038</v>
      </c>
      <c r="B7" s="3" t="s">
        <v>8</v>
      </c>
      <c r="C7" s="4">
        <v>89</v>
      </c>
      <c r="D7" s="4">
        <v>99</v>
      </c>
      <c r="E7" s="4">
        <v>92</v>
      </c>
    </row>
    <row r="8" spans="1:5" x14ac:dyDescent="0.6">
      <c r="A8" s="2">
        <v>35464</v>
      </c>
      <c r="B8" s="3" t="s">
        <v>9</v>
      </c>
      <c r="C8" s="4">
        <v>63</v>
      </c>
      <c r="D8" s="4">
        <v>83</v>
      </c>
      <c r="E8" s="4">
        <v>69</v>
      </c>
    </row>
    <row r="9" spans="1:5" x14ac:dyDescent="0.6">
      <c r="A9" s="2">
        <v>35917</v>
      </c>
      <c r="B9" s="3" t="s">
        <v>10</v>
      </c>
      <c r="C9" s="4">
        <v>94</v>
      </c>
      <c r="D9" s="4">
        <v>98</v>
      </c>
      <c r="E9" s="4">
        <v>89</v>
      </c>
    </row>
    <row r="10" spans="1:5" x14ac:dyDescent="0.6">
      <c r="A10" s="2">
        <v>36744</v>
      </c>
      <c r="B10" s="3" t="s">
        <v>5</v>
      </c>
      <c r="C10" s="4">
        <v>89</v>
      </c>
      <c r="D10" s="4">
        <v>82</v>
      </c>
      <c r="E10" s="4">
        <v>98</v>
      </c>
    </row>
    <row r="11" spans="1:5" x14ac:dyDescent="0.6">
      <c r="A11" s="2">
        <v>35315</v>
      </c>
      <c r="B11" s="3" t="s">
        <v>6</v>
      </c>
      <c r="C11" s="4">
        <v>98</v>
      </c>
      <c r="D11" s="4">
        <v>82</v>
      </c>
      <c r="E11" s="4">
        <v>66</v>
      </c>
    </row>
    <row r="12" spans="1:5" x14ac:dyDescent="0.6">
      <c r="A12" s="2">
        <v>36984</v>
      </c>
      <c r="B12" s="3" t="s">
        <v>7</v>
      </c>
      <c r="C12" s="4">
        <v>70</v>
      </c>
      <c r="D12" s="4">
        <v>62</v>
      </c>
      <c r="E12" s="4">
        <v>90</v>
      </c>
    </row>
    <row r="13" spans="1:5" x14ac:dyDescent="0.6">
      <c r="A13" s="2">
        <v>36144</v>
      </c>
      <c r="B13" s="3" t="s">
        <v>8</v>
      </c>
      <c r="C13" s="4">
        <v>99</v>
      </c>
      <c r="D13" s="4">
        <v>87</v>
      </c>
      <c r="E13" s="4">
        <v>80</v>
      </c>
    </row>
    <row r="14" spans="1:5" x14ac:dyDescent="0.6">
      <c r="A14" s="2">
        <v>35977</v>
      </c>
      <c r="B14" s="3" t="s">
        <v>9</v>
      </c>
      <c r="C14" s="4">
        <v>94</v>
      </c>
      <c r="D14" s="4">
        <v>93</v>
      </c>
      <c r="E14" s="4">
        <v>73</v>
      </c>
    </row>
    <row r="15" spans="1:5" x14ac:dyDescent="0.6">
      <c r="A15" s="2">
        <v>35742</v>
      </c>
      <c r="B15" s="3" t="s">
        <v>10</v>
      </c>
      <c r="C15" s="4">
        <v>70</v>
      </c>
      <c r="D15" s="4">
        <v>70</v>
      </c>
      <c r="E15" s="4">
        <v>96</v>
      </c>
    </row>
    <row r="16" spans="1:5" x14ac:dyDescent="0.6">
      <c r="A16" s="2">
        <v>35539</v>
      </c>
      <c r="B16" s="3" t="s">
        <v>5</v>
      </c>
      <c r="C16" s="4">
        <v>88</v>
      </c>
      <c r="D16" s="4">
        <v>100</v>
      </c>
      <c r="E16" s="4">
        <v>70</v>
      </c>
    </row>
    <row r="17" spans="1:5" x14ac:dyDescent="0.6">
      <c r="A17" s="2">
        <v>35920</v>
      </c>
      <c r="B17" s="3" t="s">
        <v>6</v>
      </c>
      <c r="C17" s="4">
        <v>84</v>
      </c>
      <c r="D17" s="4">
        <v>73</v>
      </c>
      <c r="E17" s="4">
        <v>95</v>
      </c>
    </row>
    <row r="18" spans="1:5" x14ac:dyDescent="0.6">
      <c r="A18" s="2">
        <v>35907</v>
      </c>
      <c r="B18" s="3" t="s">
        <v>7</v>
      </c>
      <c r="C18" s="4">
        <v>80</v>
      </c>
      <c r="D18" s="4">
        <v>77</v>
      </c>
      <c r="E18" s="4">
        <v>100</v>
      </c>
    </row>
    <row r="19" spans="1:5" x14ac:dyDescent="0.6">
      <c r="A19" s="2">
        <v>35158</v>
      </c>
      <c r="B19" s="3" t="s">
        <v>8</v>
      </c>
      <c r="C19" s="4">
        <v>74</v>
      </c>
      <c r="D19" s="4">
        <v>93</v>
      </c>
      <c r="E19" s="4">
        <v>95</v>
      </c>
    </row>
    <row r="20" spans="1:5" x14ac:dyDescent="0.6">
      <c r="A20" s="2">
        <v>35975</v>
      </c>
      <c r="B20" s="3" t="s">
        <v>9</v>
      </c>
      <c r="C20" s="4">
        <v>89</v>
      </c>
      <c r="D20" s="4">
        <v>69</v>
      </c>
      <c r="E20" s="4">
        <v>76</v>
      </c>
    </row>
    <row r="21" spans="1:5" x14ac:dyDescent="0.6">
      <c r="A21" s="2">
        <v>35991</v>
      </c>
      <c r="B21" s="3" t="s">
        <v>10</v>
      </c>
      <c r="C21" s="4">
        <v>99</v>
      </c>
      <c r="D21" s="4">
        <v>63</v>
      </c>
      <c r="E21" s="4">
        <v>99</v>
      </c>
    </row>
    <row r="22" spans="1:5" x14ac:dyDescent="0.6">
      <c r="A22" s="2">
        <v>37090</v>
      </c>
      <c r="B22" s="3" t="s">
        <v>5</v>
      </c>
      <c r="C22" s="4">
        <v>68</v>
      </c>
      <c r="D22" s="4">
        <v>84</v>
      </c>
      <c r="E22" s="4">
        <v>91</v>
      </c>
    </row>
    <row r="23" spans="1:5" x14ac:dyDescent="0.6">
      <c r="A23" s="2">
        <v>35722</v>
      </c>
      <c r="B23" s="3" t="s">
        <v>6</v>
      </c>
      <c r="C23" s="4">
        <v>80</v>
      </c>
      <c r="D23" s="4">
        <v>79</v>
      </c>
      <c r="E23" s="4">
        <v>99</v>
      </c>
    </row>
    <row r="24" spans="1:5" x14ac:dyDescent="0.6">
      <c r="A24" s="2">
        <v>37292</v>
      </c>
      <c r="B24" s="3" t="s">
        <v>7</v>
      </c>
      <c r="C24" s="4">
        <v>74</v>
      </c>
      <c r="D24" s="4">
        <v>97</v>
      </c>
      <c r="E24" s="4">
        <v>94</v>
      </c>
    </row>
    <row r="25" spans="1:5" x14ac:dyDescent="0.6">
      <c r="A25" s="2">
        <v>36078</v>
      </c>
      <c r="B25" s="3" t="s">
        <v>8</v>
      </c>
      <c r="C25" s="4">
        <v>96</v>
      </c>
      <c r="D25" s="4">
        <v>87</v>
      </c>
      <c r="E25" s="4">
        <v>64</v>
      </c>
    </row>
    <row r="26" spans="1:5" x14ac:dyDescent="0.6">
      <c r="A26" s="2">
        <v>35996</v>
      </c>
      <c r="B26" s="3" t="s">
        <v>9</v>
      </c>
      <c r="C26" s="4">
        <v>71</v>
      </c>
      <c r="D26" s="4">
        <v>78</v>
      </c>
      <c r="E26" s="4">
        <v>64</v>
      </c>
    </row>
    <row r="27" spans="1:5" x14ac:dyDescent="0.6">
      <c r="A27" s="2">
        <v>36063</v>
      </c>
      <c r="B27" s="3" t="s">
        <v>10</v>
      </c>
      <c r="C27" s="4">
        <v>94</v>
      </c>
      <c r="D27" s="4">
        <v>66</v>
      </c>
      <c r="E27" s="4">
        <v>72</v>
      </c>
    </row>
    <row r="28" spans="1:5" x14ac:dyDescent="0.6">
      <c r="A28" s="2">
        <v>36190</v>
      </c>
      <c r="B28" s="3" t="s">
        <v>5</v>
      </c>
      <c r="C28" s="4">
        <v>62</v>
      </c>
      <c r="D28" s="4">
        <v>88</v>
      </c>
      <c r="E28" s="4">
        <v>98</v>
      </c>
    </row>
    <row r="29" spans="1:5" x14ac:dyDescent="0.6">
      <c r="A29" s="2">
        <v>34475</v>
      </c>
      <c r="B29" s="3" t="s">
        <v>6</v>
      </c>
      <c r="C29" s="4">
        <v>93</v>
      </c>
      <c r="D29" s="4">
        <v>89</v>
      </c>
      <c r="E29" s="4">
        <v>99</v>
      </c>
    </row>
    <row r="30" spans="1:5" x14ac:dyDescent="0.6">
      <c r="A30" s="2">
        <v>36991</v>
      </c>
      <c r="B30" s="3" t="s">
        <v>7</v>
      </c>
      <c r="C30" s="4">
        <v>89</v>
      </c>
      <c r="D30" s="4">
        <v>93</v>
      </c>
      <c r="E30" s="4">
        <v>63</v>
      </c>
    </row>
    <row r="31" spans="1:5" x14ac:dyDescent="0.6">
      <c r="A31" s="2">
        <v>36046</v>
      </c>
      <c r="B31" s="3" t="s">
        <v>8</v>
      </c>
      <c r="C31" s="4">
        <v>84</v>
      </c>
      <c r="D31" s="4">
        <v>62</v>
      </c>
      <c r="E31" s="4">
        <v>89</v>
      </c>
    </row>
    <row r="32" spans="1:5" x14ac:dyDescent="0.6">
      <c r="A32" s="2">
        <v>36005</v>
      </c>
      <c r="B32" s="3" t="s">
        <v>9</v>
      </c>
      <c r="C32" s="4">
        <v>74</v>
      </c>
      <c r="D32" s="4">
        <v>87</v>
      </c>
      <c r="E32" s="4">
        <v>72</v>
      </c>
    </row>
    <row r="33" spans="1:5" x14ac:dyDescent="0.6">
      <c r="A33" s="2">
        <v>35880</v>
      </c>
      <c r="B33" s="3" t="s">
        <v>10</v>
      </c>
      <c r="C33" s="4">
        <v>82</v>
      </c>
      <c r="D33" s="4">
        <v>65</v>
      </c>
      <c r="E33" s="4">
        <v>88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76F53-B046-425D-89C8-8A14C15A559F}">
  <dimension ref="A1:H29"/>
  <sheetViews>
    <sheetView workbookViewId="0"/>
  </sheetViews>
  <sheetFormatPr defaultRowHeight="16.899999999999999" x14ac:dyDescent="0.6"/>
  <sheetData>
    <row r="1" spans="1:8" x14ac:dyDescent="0.6">
      <c r="A1" t="s">
        <v>88</v>
      </c>
    </row>
    <row r="2" spans="1:8" x14ac:dyDescent="0.6">
      <c r="A2" s="6" t="s">
        <v>49</v>
      </c>
      <c r="B2" s="6" t="s">
        <v>48</v>
      </c>
      <c r="C2" s="6" t="s">
        <v>47</v>
      </c>
      <c r="D2" s="6" t="s">
        <v>46</v>
      </c>
      <c r="E2" s="6" t="s">
        <v>45</v>
      </c>
      <c r="F2" s="6" t="s">
        <v>44</v>
      </c>
      <c r="G2" s="6" t="s">
        <v>43</v>
      </c>
      <c r="H2" s="6" t="s">
        <v>42</v>
      </c>
    </row>
    <row r="3" spans="1:8" x14ac:dyDescent="0.6">
      <c r="A3" s="4" t="s">
        <v>41</v>
      </c>
      <c r="B3" s="4" t="s">
        <v>12</v>
      </c>
      <c r="C3" s="4" t="s">
        <v>11</v>
      </c>
      <c r="D3" s="5">
        <v>1620000</v>
      </c>
      <c r="E3" s="5">
        <v>784000</v>
      </c>
      <c r="F3" s="5">
        <v>2404000</v>
      </c>
      <c r="G3" s="5">
        <v>240400</v>
      </c>
      <c r="H3" s="5">
        <v>2163600</v>
      </c>
    </row>
    <row r="4" spans="1:8" x14ac:dyDescent="0.6">
      <c r="A4" s="4" t="s">
        <v>40</v>
      </c>
      <c r="B4" s="4" t="s">
        <v>21</v>
      </c>
      <c r="C4" s="4" t="s">
        <v>11</v>
      </c>
      <c r="D4" s="5">
        <v>1585000</v>
      </c>
      <c r="E4" s="5">
        <v>759500</v>
      </c>
      <c r="F4" s="5">
        <v>2344500</v>
      </c>
      <c r="G4" s="5">
        <v>234450</v>
      </c>
      <c r="H4" s="5">
        <v>2110050</v>
      </c>
    </row>
    <row r="5" spans="1:8" x14ac:dyDescent="0.6">
      <c r="A5" s="4" t="s">
        <v>35</v>
      </c>
      <c r="B5" s="4" t="s">
        <v>17</v>
      </c>
      <c r="C5" s="4" t="s">
        <v>14</v>
      </c>
      <c r="D5" s="5">
        <v>1700000</v>
      </c>
      <c r="E5" s="5">
        <v>840000</v>
      </c>
      <c r="F5" s="5">
        <v>2540000</v>
      </c>
      <c r="G5" s="5">
        <v>254000</v>
      </c>
      <c r="H5" s="5">
        <v>2286000</v>
      </c>
    </row>
    <row r="6" spans="1:8" x14ac:dyDescent="0.6">
      <c r="A6" s="4" t="s">
        <v>39</v>
      </c>
      <c r="B6" s="4" t="s">
        <v>19</v>
      </c>
      <c r="C6" s="4" t="s">
        <v>11</v>
      </c>
      <c r="D6" s="5">
        <v>1350000</v>
      </c>
      <c r="E6" s="5">
        <v>595000</v>
      </c>
      <c r="F6" s="5">
        <v>1945000</v>
      </c>
      <c r="G6" s="5">
        <v>194500</v>
      </c>
      <c r="H6" s="5">
        <v>1750500</v>
      </c>
    </row>
    <row r="7" spans="1:8" x14ac:dyDescent="0.6">
      <c r="A7" s="4" t="s">
        <v>36</v>
      </c>
      <c r="B7" s="4" t="s">
        <v>21</v>
      </c>
      <c r="C7" s="4" t="s">
        <v>11</v>
      </c>
      <c r="D7" s="5">
        <v>1350000</v>
      </c>
      <c r="E7" s="5">
        <v>595000</v>
      </c>
      <c r="F7" s="5">
        <v>1945000</v>
      </c>
      <c r="G7" s="5">
        <v>194500</v>
      </c>
      <c r="H7" s="5">
        <v>1750500</v>
      </c>
    </row>
    <row r="8" spans="1:8" x14ac:dyDescent="0.6">
      <c r="A8" s="4" t="s">
        <v>38</v>
      </c>
      <c r="B8" s="4" t="s">
        <v>12</v>
      </c>
      <c r="C8" s="4" t="s">
        <v>14</v>
      </c>
      <c r="D8" s="5">
        <v>1750000</v>
      </c>
      <c r="E8" s="5">
        <v>875000</v>
      </c>
      <c r="F8" s="5">
        <v>2625000</v>
      </c>
      <c r="G8" s="5">
        <v>262500</v>
      </c>
      <c r="H8" s="5">
        <v>2362500</v>
      </c>
    </row>
    <row r="9" spans="1:8" x14ac:dyDescent="0.6">
      <c r="A9" s="4" t="s">
        <v>37</v>
      </c>
      <c r="B9" s="4" t="s">
        <v>19</v>
      </c>
      <c r="C9" s="4" t="s">
        <v>14</v>
      </c>
      <c r="D9" s="5">
        <v>1750000</v>
      </c>
      <c r="E9" s="5">
        <v>875000</v>
      </c>
      <c r="F9" s="5">
        <v>2625000</v>
      </c>
      <c r="G9" s="5">
        <v>262500</v>
      </c>
      <c r="H9" s="5">
        <v>2362500</v>
      </c>
    </row>
    <row r="10" spans="1:8" x14ac:dyDescent="0.6">
      <c r="A10" s="4" t="s">
        <v>36</v>
      </c>
      <c r="B10" s="4" t="s">
        <v>21</v>
      </c>
      <c r="C10" s="4" t="s">
        <v>11</v>
      </c>
      <c r="D10" s="5">
        <v>1350000</v>
      </c>
      <c r="E10" s="5">
        <v>595000</v>
      </c>
      <c r="F10" s="5">
        <v>1945000</v>
      </c>
      <c r="G10" s="5">
        <v>194500</v>
      </c>
      <c r="H10" s="5">
        <v>1750500</v>
      </c>
    </row>
    <row r="11" spans="1:8" x14ac:dyDescent="0.6">
      <c r="A11" s="4" t="s">
        <v>35</v>
      </c>
      <c r="B11" s="4" t="s">
        <v>17</v>
      </c>
      <c r="C11" s="4" t="s">
        <v>14</v>
      </c>
      <c r="D11" s="5">
        <v>1700000</v>
      </c>
      <c r="E11" s="5">
        <v>840000</v>
      </c>
      <c r="F11" s="5">
        <v>2540000</v>
      </c>
      <c r="G11" s="5">
        <v>254000</v>
      </c>
      <c r="H11" s="5">
        <v>2286000</v>
      </c>
    </row>
    <row r="12" spans="1:8" x14ac:dyDescent="0.6">
      <c r="A12" s="4" t="s">
        <v>34</v>
      </c>
      <c r="B12" s="4" t="s">
        <v>19</v>
      </c>
      <c r="C12" s="4" t="s">
        <v>14</v>
      </c>
      <c r="D12" s="5">
        <v>1700000</v>
      </c>
      <c r="E12" s="5">
        <v>840000</v>
      </c>
      <c r="F12" s="5">
        <v>2540000</v>
      </c>
      <c r="G12" s="5">
        <v>254000</v>
      </c>
      <c r="H12" s="5">
        <v>2286000</v>
      </c>
    </row>
    <row r="13" spans="1:8" x14ac:dyDescent="0.6">
      <c r="A13" s="4" t="s">
        <v>22</v>
      </c>
      <c r="B13" s="4" t="s">
        <v>21</v>
      </c>
      <c r="C13" s="4" t="s">
        <v>14</v>
      </c>
      <c r="D13" s="5">
        <v>1670000</v>
      </c>
      <c r="E13" s="5">
        <v>819000</v>
      </c>
      <c r="F13" s="5">
        <v>2489000</v>
      </c>
      <c r="G13" s="5">
        <v>248900</v>
      </c>
      <c r="H13" s="5">
        <v>2240100</v>
      </c>
    </row>
    <row r="14" spans="1:8" x14ac:dyDescent="0.6">
      <c r="A14" s="4" t="s">
        <v>33</v>
      </c>
      <c r="B14" s="4" t="s">
        <v>17</v>
      </c>
      <c r="C14" s="4" t="s">
        <v>32</v>
      </c>
      <c r="D14" s="5">
        <v>2850000</v>
      </c>
      <c r="E14" s="5">
        <v>1645000</v>
      </c>
      <c r="F14" s="5">
        <v>4495000</v>
      </c>
      <c r="G14" s="5">
        <v>449500</v>
      </c>
      <c r="H14" s="5">
        <v>4045500</v>
      </c>
    </row>
    <row r="15" spans="1:8" x14ac:dyDescent="0.6">
      <c r="A15" s="4" t="s">
        <v>31</v>
      </c>
      <c r="B15" s="4" t="s">
        <v>19</v>
      </c>
      <c r="C15" s="4" t="s">
        <v>14</v>
      </c>
      <c r="D15" s="5">
        <v>1800000</v>
      </c>
      <c r="E15" s="5">
        <v>910000</v>
      </c>
      <c r="F15" s="5">
        <v>2710000</v>
      </c>
      <c r="G15" s="5">
        <v>271000</v>
      </c>
      <c r="H15" s="5">
        <v>2439000</v>
      </c>
    </row>
    <row r="16" spans="1:8" x14ac:dyDescent="0.6">
      <c r="A16" s="4" t="s">
        <v>30</v>
      </c>
      <c r="B16" s="4" t="s">
        <v>19</v>
      </c>
      <c r="C16" s="4" t="s">
        <v>14</v>
      </c>
      <c r="D16" s="5">
        <v>1700000</v>
      </c>
      <c r="E16" s="5">
        <v>840000</v>
      </c>
      <c r="F16" s="5">
        <v>2540000</v>
      </c>
      <c r="G16" s="5">
        <v>254000</v>
      </c>
      <c r="H16" s="5">
        <v>2286000</v>
      </c>
    </row>
    <row r="17" spans="1:8" x14ac:dyDescent="0.6">
      <c r="A17" s="4" t="s">
        <v>23</v>
      </c>
      <c r="B17" s="4" t="s">
        <v>17</v>
      </c>
      <c r="C17" s="4" t="s">
        <v>14</v>
      </c>
      <c r="D17" s="5">
        <v>1670000</v>
      </c>
      <c r="E17" s="5">
        <v>819000</v>
      </c>
      <c r="F17" s="5">
        <v>2489000</v>
      </c>
      <c r="G17" s="5">
        <v>248900</v>
      </c>
      <c r="H17" s="5">
        <v>2240100</v>
      </c>
    </row>
    <row r="18" spans="1:8" x14ac:dyDescent="0.6">
      <c r="A18" s="4" t="s">
        <v>29</v>
      </c>
      <c r="B18" s="4" t="s">
        <v>15</v>
      </c>
      <c r="C18" s="4" t="s">
        <v>11</v>
      </c>
      <c r="D18" s="5">
        <v>2000000</v>
      </c>
      <c r="E18" s="5">
        <v>1050000</v>
      </c>
      <c r="F18" s="5">
        <v>3050000</v>
      </c>
      <c r="G18" s="5">
        <v>305000</v>
      </c>
      <c r="H18" s="5">
        <v>2745000</v>
      </c>
    </row>
    <row r="19" spans="1:8" x14ac:dyDescent="0.6">
      <c r="A19" s="4" t="s">
        <v>23</v>
      </c>
      <c r="B19" s="4" t="s">
        <v>17</v>
      </c>
      <c r="C19" s="4" t="s">
        <v>14</v>
      </c>
      <c r="D19" s="5">
        <v>1670000</v>
      </c>
      <c r="E19" s="5">
        <v>819000</v>
      </c>
      <c r="F19" s="5">
        <v>2489000</v>
      </c>
      <c r="G19" s="5">
        <v>248900</v>
      </c>
      <c r="H19" s="5">
        <v>2240100</v>
      </c>
    </row>
    <row r="20" spans="1:8" x14ac:dyDescent="0.6">
      <c r="A20" s="4" t="s">
        <v>28</v>
      </c>
      <c r="B20" s="4" t="s">
        <v>19</v>
      </c>
      <c r="C20" s="4" t="s">
        <v>27</v>
      </c>
      <c r="D20" s="5">
        <v>2000000</v>
      </c>
      <c r="E20" s="5">
        <v>1050000</v>
      </c>
      <c r="F20" s="5">
        <v>3050000</v>
      </c>
      <c r="G20" s="5">
        <v>305000</v>
      </c>
      <c r="H20" s="5">
        <v>2745000</v>
      </c>
    </row>
    <row r="21" spans="1:8" x14ac:dyDescent="0.6">
      <c r="A21" s="4" t="s">
        <v>26</v>
      </c>
      <c r="B21" s="4" t="s">
        <v>19</v>
      </c>
      <c r="C21" s="4" t="s">
        <v>11</v>
      </c>
      <c r="D21" s="5">
        <v>1600000</v>
      </c>
      <c r="E21" s="5">
        <v>770000</v>
      </c>
      <c r="F21" s="5">
        <v>2370000</v>
      </c>
      <c r="G21" s="5">
        <v>237000</v>
      </c>
      <c r="H21" s="5">
        <v>2133000</v>
      </c>
    </row>
    <row r="22" spans="1:8" x14ac:dyDescent="0.6">
      <c r="A22" s="4" t="s">
        <v>25</v>
      </c>
      <c r="B22" s="4" t="s">
        <v>19</v>
      </c>
      <c r="C22" s="4" t="s">
        <v>11</v>
      </c>
      <c r="D22" s="5">
        <v>1585000</v>
      </c>
      <c r="E22" s="5">
        <v>759500</v>
      </c>
      <c r="F22" s="5">
        <v>2344500</v>
      </c>
      <c r="G22" s="5">
        <v>234450</v>
      </c>
      <c r="H22" s="5">
        <v>2110050</v>
      </c>
    </row>
    <row r="23" spans="1:8" x14ac:dyDescent="0.6">
      <c r="A23" s="4" t="s">
        <v>24</v>
      </c>
      <c r="B23" s="4" t="s">
        <v>21</v>
      </c>
      <c r="C23" s="4" t="s">
        <v>14</v>
      </c>
      <c r="D23" s="5">
        <v>1700000</v>
      </c>
      <c r="E23" s="5">
        <v>840000</v>
      </c>
      <c r="F23" s="5">
        <v>2540000</v>
      </c>
      <c r="G23" s="5">
        <v>254000</v>
      </c>
      <c r="H23" s="5">
        <v>2286000</v>
      </c>
    </row>
    <row r="24" spans="1:8" x14ac:dyDescent="0.6">
      <c r="A24" s="4" t="s">
        <v>23</v>
      </c>
      <c r="B24" s="4" t="s">
        <v>17</v>
      </c>
      <c r="C24" s="4" t="s">
        <v>14</v>
      </c>
      <c r="D24" s="5">
        <v>1670000</v>
      </c>
      <c r="E24" s="5">
        <v>819000</v>
      </c>
      <c r="F24" s="5">
        <v>2489000</v>
      </c>
      <c r="G24" s="5">
        <v>248900</v>
      </c>
      <c r="H24" s="5">
        <v>2240100</v>
      </c>
    </row>
    <row r="25" spans="1:8" x14ac:dyDescent="0.6">
      <c r="A25" s="4" t="s">
        <v>22</v>
      </c>
      <c r="B25" s="4" t="s">
        <v>21</v>
      </c>
      <c r="C25" s="4" t="s">
        <v>14</v>
      </c>
      <c r="D25" s="5">
        <v>1670000</v>
      </c>
      <c r="E25" s="5">
        <v>819000</v>
      </c>
      <c r="F25" s="5">
        <v>2489000</v>
      </c>
      <c r="G25" s="5">
        <v>248900</v>
      </c>
      <c r="H25" s="5">
        <v>2240100</v>
      </c>
    </row>
    <row r="26" spans="1:8" x14ac:dyDescent="0.6">
      <c r="A26" s="4" t="s">
        <v>20</v>
      </c>
      <c r="B26" s="4" t="s">
        <v>19</v>
      </c>
      <c r="C26" s="4" t="s">
        <v>14</v>
      </c>
      <c r="D26" s="5">
        <v>1800000</v>
      </c>
      <c r="E26" s="5">
        <v>910000</v>
      </c>
      <c r="F26" s="5">
        <v>2710000</v>
      </c>
      <c r="G26" s="5">
        <v>271000</v>
      </c>
      <c r="H26" s="5">
        <v>2439000</v>
      </c>
    </row>
    <row r="27" spans="1:8" x14ac:dyDescent="0.6">
      <c r="A27" s="4" t="s">
        <v>18</v>
      </c>
      <c r="B27" s="4" t="s">
        <v>17</v>
      </c>
      <c r="C27" s="4" t="s">
        <v>14</v>
      </c>
      <c r="D27" s="5">
        <v>1700000</v>
      </c>
      <c r="E27" s="5">
        <v>840000</v>
      </c>
      <c r="F27" s="5">
        <v>2540000</v>
      </c>
      <c r="G27" s="5">
        <v>254000</v>
      </c>
      <c r="H27" s="5">
        <v>2286000</v>
      </c>
    </row>
    <row r="28" spans="1:8" x14ac:dyDescent="0.6">
      <c r="A28" s="4" t="s">
        <v>16</v>
      </c>
      <c r="B28" s="4" t="s">
        <v>15</v>
      </c>
      <c r="C28" s="4" t="s">
        <v>14</v>
      </c>
      <c r="D28" s="5">
        <v>1700000</v>
      </c>
      <c r="E28" s="5">
        <v>840000</v>
      </c>
      <c r="F28" s="5">
        <v>2540000</v>
      </c>
      <c r="G28" s="5">
        <v>254000</v>
      </c>
      <c r="H28" s="5">
        <v>2286000</v>
      </c>
    </row>
    <row r="29" spans="1:8" x14ac:dyDescent="0.6">
      <c r="A29" s="4" t="s">
        <v>13</v>
      </c>
      <c r="B29" s="4" t="s">
        <v>12</v>
      </c>
      <c r="C29" s="4" t="s">
        <v>11</v>
      </c>
      <c r="D29" s="5">
        <v>2000000</v>
      </c>
      <c r="E29" s="5">
        <v>1050000</v>
      </c>
      <c r="F29" s="5">
        <v>3050000</v>
      </c>
      <c r="G29" s="5">
        <v>305000</v>
      </c>
      <c r="H29" s="5">
        <v>2745000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C0FB5-286F-46DC-9066-68EE852E0FB0}">
  <dimension ref="A1:H17"/>
  <sheetViews>
    <sheetView workbookViewId="0"/>
  </sheetViews>
  <sheetFormatPr defaultRowHeight="16.899999999999999" x14ac:dyDescent="0.6"/>
  <cols>
    <col min="1" max="1" width="12.5" customWidth="1"/>
    <col min="2" max="2" width="13" bestFit="1" customWidth="1"/>
  </cols>
  <sheetData>
    <row r="1" spans="1:8" ht="19.149999999999999" x14ac:dyDescent="0.6">
      <c r="A1" s="7" t="s">
        <v>89</v>
      </c>
    </row>
    <row r="3" spans="1:8" x14ac:dyDescent="0.6">
      <c r="A3" s="4" t="s">
        <v>87</v>
      </c>
      <c r="B3" s="4" t="s">
        <v>86</v>
      </c>
      <c r="C3" s="4" t="s">
        <v>85</v>
      </c>
      <c r="D3" s="4" t="s">
        <v>84</v>
      </c>
      <c r="E3" s="4" t="s">
        <v>83</v>
      </c>
      <c r="F3" s="4" t="s">
        <v>82</v>
      </c>
      <c r="G3" s="4" t="s">
        <v>81</v>
      </c>
      <c r="H3" s="4" t="s">
        <v>80</v>
      </c>
    </row>
    <row r="4" spans="1:8" x14ac:dyDescent="0.6">
      <c r="A4" s="4" t="s">
        <v>79</v>
      </c>
      <c r="B4" s="4" t="s">
        <v>55</v>
      </c>
      <c r="C4" s="4" t="s">
        <v>78</v>
      </c>
      <c r="D4" s="4">
        <v>17</v>
      </c>
      <c r="E4" s="4">
        <v>16</v>
      </c>
      <c r="F4" s="4">
        <v>28</v>
      </c>
      <c r="G4" s="4">
        <v>24</v>
      </c>
      <c r="H4" s="4">
        <f t="shared" ref="H4:H16" si="0">SUM(D4:G4)</f>
        <v>85</v>
      </c>
    </row>
    <row r="5" spans="1:8" x14ac:dyDescent="0.6">
      <c r="A5" s="4" t="s">
        <v>77</v>
      </c>
      <c r="B5" s="4" t="s">
        <v>58</v>
      </c>
      <c r="C5" s="4" t="s">
        <v>76</v>
      </c>
      <c r="D5" s="4">
        <v>15</v>
      </c>
      <c r="E5" s="4">
        <v>16</v>
      </c>
      <c r="F5" s="4">
        <v>25</v>
      </c>
      <c r="G5" s="4">
        <v>26</v>
      </c>
      <c r="H5" s="4">
        <f t="shared" si="0"/>
        <v>82</v>
      </c>
    </row>
    <row r="6" spans="1:8" x14ac:dyDescent="0.6">
      <c r="A6" s="4" t="s">
        <v>75</v>
      </c>
      <c r="B6" s="4" t="s">
        <v>52</v>
      </c>
      <c r="C6" s="4" t="s">
        <v>74</v>
      </c>
      <c r="D6" s="4">
        <v>12</v>
      </c>
      <c r="E6" s="4">
        <v>13</v>
      </c>
      <c r="F6" s="4">
        <v>21</v>
      </c>
      <c r="G6" s="4">
        <v>23</v>
      </c>
      <c r="H6" s="4">
        <f t="shared" si="0"/>
        <v>69</v>
      </c>
    </row>
    <row r="7" spans="1:8" x14ac:dyDescent="0.6">
      <c r="A7" s="4" t="s">
        <v>73</v>
      </c>
      <c r="B7" s="4" t="s">
        <v>58</v>
      </c>
      <c r="C7" s="4" t="s">
        <v>72</v>
      </c>
      <c r="D7" s="4">
        <v>20</v>
      </c>
      <c r="E7" s="4">
        <v>19</v>
      </c>
      <c r="F7" s="4">
        <v>29</v>
      </c>
      <c r="G7" s="4">
        <v>27</v>
      </c>
      <c r="H7" s="4">
        <f t="shared" si="0"/>
        <v>95</v>
      </c>
    </row>
    <row r="8" spans="1:8" x14ac:dyDescent="0.6">
      <c r="A8" s="4" t="s">
        <v>71</v>
      </c>
      <c r="B8" s="4" t="s">
        <v>55</v>
      </c>
      <c r="C8" s="4" t="s">
        <v>70</v>
      </c>
      <c r="D8" s="4">
        <v>19</v>
      </c>
      <c r="E8" s="4">
        <v>19</v>
      </c>
      <c r="F8" s="4">
        <v>26</v>
      </c>
      <c r="G8" s="4">
        <v>28</v>
      </c>
      <c r="H8" s="4">
        <f t="shared" si="0"/>
        <v>92</v>
      </c>
    </row>
    <row r="9" spans="1:8" x14ac:dyDescent="0.6">
      <c r="A9" s="4" t="s">
        <v>69</v>
      </c>
      <c r="B9" s="4" t="s">
        <v>55</v>
      </c>
      <c r="C9" s="4" t="s">
        <v>68</v>
      </c>
      <c r="D9" s="4">
        <v>16</v>
      </c>
      <c r="E9" s="4">
        <v>17</v>
      </c>
      <c r="F9" s="4">
        <v>23</v>
      </c>
      <c r="G9" s="4">
        <v>21</v>
      </c>
      <c r="H9" s="4">
        <f t="shared" si="0"/>
        <v>77</v>
      </c>
    </row>
    <row r="10" spans="1:8" x14ac:dyDescent="0.6">
      <c r="A10" s="4" t="s">
        <v>67</v>
      </c>
      <c r="B10" s="4" t="s">
        <v>52</v>
      </c>
      <c r="C10" s="4" t="s">
        <v>66</v>
      </c>
      <c r="D10" s="4">
        <v>19</v>
      </c>
      <c r="E10" s="4">
        <v>18</v>
      </c>
      <c r="F10" s="4">
        <v>27</v>
      </c>
      <c r="G10" s="4">
        <v>26</v>
      </c>
      <c r="H10" s="4">
        <f t="shared" si="0"/>
        <v>90</v>
      </c>
    </row>
    <row r="11" spans="1:8" x14ac:dyDescent="0.6">
      <c r="A11" s="4" t="s">
        <v>65</v>
      </c>
      <c r="B11" s="4" t="s">
        <v>58</v>
      </c>
      <c r="C11" s="4" t="s">
        <v>64</v>
      </c>
      <c r="D11" s="4">
        <v>14</v>
      </c>
      <c r="E11" s="4">
        <v>13</v>
      </c>
      <c r="F11" s="4">
        <v>18</v>
      </c>
      <c r="G11" s="4">
        <v>20</v>
      </c>
      <c r="H11" s="4">
        <f t="shared" si="0"/>
        <v>65</v>
      </c>
    </row>
    <row r="12" spans="1:8" x14ac:dyDescent="0.6">
      <c r="A12" s="4" t="s">
        <v>63</v>
      </c>
      <c r="B12" s="4" t="s">
        <v>52</v>
      </c>
      <c r="C12" s="4" t="s">
        <v>62</v>
      </c>
      <c r="D12" s="4">
        <v>12</v>
      </c>
      <c r="E12" s="4">
        <v>10</v>
      </c>
      <c r="F12" s="4">
        <v>15</v>
      </c>
      <c r="G12" s="4">
        <v>18</v>
      </c>
      <c r="H12" s="4">
        <f t="shared" si="0"/>
        <v>55</v>
      </c>
    </row>
    <row r="13" spans="1:8" x14ac:dyDescent="0.6">
      <c r="A13" s="4" t="s">
        <v>61</v>
      </c>
      <c r="B13" s="4" t="s">
        <v>55</v>
      </c>
      <c r="C13" s="4" t="s">
        <v>60</v>
      </c>
      <c r="D13" s="4">
        <v>16</v>
      </c>
      <c r="E13" s="4">
        <v>17</v>
      </c>
      <c r="F13" s="4">
        <v>19</v>
      </c>
      <c r="G13" s="4">
        <v>21</v>
      </c>
      <c r="H13" s="4">
        <f t="shared" si="0"/>
        <v>73</v>
      </c>
    </row>
    <row r="14" spans="1:8" x14ac:dyDescent="0.6">
      <c r="A14" s="4" t="s">
        <v>59</v>
      </c>
      <c r="B14" s="4" t="s">
        <v>58</v>
      </c>
      <c r="C14" s="4" t="s">
        <v>57</v>
      </c>
      <c r="D14" s="4">
        <v>15</v>
      </c>
      <c r="E14" s="4">
        <v>18</v>
      </c>
      <c r="F14" s="4">
        <v>20</v>
      </c>
      <c r="G14" s="4">
        <v>17</v>
      </c>
      <c r="H14" s="4">
        <f t="shared" si="0"/>
        <v>70</v>
      </c>
    </row>
    <row r="15" spans="1:8" x14ac:dyDescent="0.6">
      <c r="A15" s="4" t="s">
        <v>56</v>
      </c>
      <c r="B15" s="4" t="s">
        <v>55</v>
      </c>
      <c r="C15" s="4" t="s">
        <v>54</v>
      </c>
      <c r="D15" s="4">
        <v>18</v>
      </c>
      <c r="E15" s="4">
        <v>17</v>
      </c>
      <c r="F15" s="4">
        <v>24</v>
      </c>
      <c r="G15" s="4">
        <v>21</v>
      </c>
      <c r="H15" s="4">
        <f t="shared" si="0"/>
        <v>80</v>
      </c>
    </row>
    <row r="16" spans="1:8" x14ac:dyDescent="0.6">
      <c r="A16" s="4" t="s">
        <v>53</v>
      </c>
      <c r="B16" s="4" t="s">
        <v>52</v>
      </c>
      <c r="C16" s="4" t="s">
        <v>51</v>
      </c>
      <c r="D16" s="4">
        <v>17</v>
      </c>
      <c r="E16" s="4">
        <v>15</v>
      </c>
      <c r="F16" s="4">
        <v>22</v>
      </c>
      <c r="G16" s="4">
        <v>23</v>
      </c>
      <c r="H16" s="4">
        <f t="shared" si="0"/>
        <v>77</v>
      </c>
    </row>
    <row r="17" spans="1:8" x14ac:dyDescent="0.6">
      <c r="A17" s="9" t="s">
        <v>90</v>
      </c>
      <c r="B17" s="9"/>
      <c r="C17" s="9"/>
      <c r="D17" s="8">
        <f>AVERAGE(D4:D16)</f>
        <v>16.153846153846153</v>
      </c>
      <c r="E17" s="8">
        <f t="shared" ref="E17:H17" si="1">AVERAGE(E4:E16)</f>
        <v>16</v>
      </c>
      <c r="F17" s="8">
        <f t="shared" si="1"/>
        <v>22.846153846153847</v>
      </c>
      <c r="G17" s="8">
        <f t="shared" si="1"/>
        <v>22.692307692307693</v>
      </c>
      <c r="H17" s="8">
        <f t="shared" si="1"/>
        <v>77.692307692307693</v>
      </c>
    </row>
  </sheetData>
  <mergeCells count="1">
    <mergeCell ref="A17:C17"/>
  </mergeCells>
  <phoneticPr fontId="1" type="noConversion"/>
  <conditionalFormatting sqref="D4:G16">
    <cfRule type="cellIs" dxfId="0" priority="2" operator="greaterThan">
      <formula>25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2A5AE-B9CF-4588-A347-B5D7E2C41A9C}">
  <dimension ref="A1:H16"/>
  <sheetViews>
    <sheetView workbookViewId="0"/>
  </sheetViews>
  <sheetFormatPr defaultRowHeight="16.899999999999999" x14ac:dyDescent="0.6"/>
  <cols>
    <col min="2" max="2" width="12.375" bestFit="1" customWidth="1"/>
  </cols>
  <sheetData>
    <row r="1" spans="1:8" ht="19.149999999999999" x14ac:dyDescent="0.6">
      <c r="A1" s="7" t="s">
        <v>123</v>
      </c>
    </row>
    <row r="3" spans="1:8" x14ac:dyDescent="0.6">
      <c r="A3" s="4" t="s">
        <v>87</v>
      </c>
      <c r="B3" s="4" t="s">
        <v>86</v>
      </c>
      <c r="C3" s="4" t="s">
        <v>85</v>
      </c>
      <c r="D3" s="4" t="s">
        <v>84</v>
      </c>
      <c r="E3" s="4" t="s">
        <v>83</v>
      </c>
      <c r="F3" s="4" t="s">
        <v>82</v>
      </c>
      <c r="G3" s="4" t="s">
        <v>81</v>
      </c>
      <c r="H3" s="4" t="s">
        <v>80</v>
      </c>
    </row>
    <row r="4" spans="1:8" x14ac:dyDescent="0.6">
      <c r="A4" s="4" t="s">
        <v>79</v>
      </c>
      <c r="B4" s="4" t="s">
        <v>55</v>
      </c>
      <c r="C4" s="4" t="s">
        <v>78</v>
      </c>
      <c r="D4" s="4">
        <v>17</v>
      </c>
      <c r="E4" s="4">
        <v>16</v>
      </c>
      <c r="F4" s="4">
        <v>28</v>
      </c>
      <c r="G4" s="4">
        <v>24</v>
      </c>
      <c r="H4" s="4">
        <f>SUM(D4:G4)</f>
        <v>85</v>
      </c>
    </row>
    <row r="5" spans="1:8" x14ac:dyDescent="0.6">
      <c r="A5" s="4" t="s">
        <v>77</v>
      </c>
      <c r="B5" s="4" t="s">
        <v>58</v>
      </c>
      <c r="C5" s="4" t="s">
        <v>76</v>
      </c>
      <c r="D5" s="4">
        <v>15</v>
      </c>
      <c r="E5" s="4">
        <v>16</v>
      </c>
      <c r="F5" s="4">
        <v>25</v>
      </c>
      <c r="G5" s="4">
        <v>26</v>
      </c>
      <c r="H5" s="4">
        <f>SUM(D5:G5)</f>
        <v>82</v>
      </c>
    </row>
    <row r="6" spans="1:8" x14ac:dyDescent="0.6">
      <c r="A6" s="4" t="s">
        <v>75</v>
      </c>
      <c r="B6" s="4" t="s">
        <v>52</v>
      </c>
      <c r="C6" s="4" t="s">
        <v>74</v>
      </c>
      <c r="D6" s="4">
        <v>12</v>
      </c>
      <c r="E6" s="4">
        <v>13</v>
      </c>
      <c r="F6" s="4">
        <v>21</v>
      </c>
      <c r="G6" s="4">
        <v>23</v>
      </c>
      <c r="H6" s="4">
        <f>SUM(D6:G6)</f>
        <v>69</v>
      </c>
    </row>
    <row r="7" spans="1:8" x14ac:dyDescent="0.6">
      <c r="A7" s="4" t="s">
        <v>73</v>
      </c>
      <c r="B7" s="4" t="s">
        <v>58</v>
      </c>
      <c r="C7" s="4" t="s">
        <v>72</v>
      </c>
      <c r="D7" s="4">
        <v>20</v>
      </c>
      <c r="E7" s="4">
        <v>19</v>
      </c>
      <c r="F7" s="4">
        <v>29</v>
      </c>
      <c r="G7" s="4">
        <v>27</v>
      </c>
      <c r="H7" s="4">
        <f>SUM(D7:G7)</f>
        <v>95</v>
      </c>
    </row>
    <row r="8" spans="1:8" x14ac:dyDescent="0.6">
      <c r="A8" s="4" t="s">
        <v>71</v>
      </c>
      <c r="B8" s="4" t="s">
        <v>55</v>
      </c>
      <c r="C8" s="4" t="s">
        <v>70</v>
      </c>
      <c r="D8" s="4">
        <v>19</v>
      </c>
      <c r="E8" s="4">
        <v>19</v>
      </c>
      <c r="F8" s="4">
        <v>26</v>
      </c>
      <c r="G8" s="4">
        <v>28</v>
      </c>
      <c r="H8" s="4">
        <f>SUM(D8:G8)</f>
        <v>92</v>
      </c>
    </row>
    <row r="9" spans="1:8" x14ac:dyDescent="0.6">
      <c r="A9" s="4" t="s">
        <v>69</v>
      </c>
      <c r="B9" s="4" t="s">
        <v>55</v>
      </c>
      <c r="C9" s="4" t="s">
        <v>68</v>
      </c>
      <c r="D9" s="4">
        <v>16</v>
      </c>
      <c r="E9" s="4">
        <v>17</v>
      </c>
      <c r="F9" s="4">
        <v>23</v>
      </c>
      <c r="G9" s="4">
        <v>21</v>
      </c>
      <c r="H9" s="4">
        <f>SUM(D9:G9)</f>
        <v>77</v>
      </c>
    </row>
    <row r="10" spans="1:8" x14ac:dyDescent="0.6">
      <c r="A10" s="4" t="s">
        <v>67</v>
      </c>
      <c r="B10" s="4" t="s">
        <v>52</v>
      </c>
      <c r="C10" s="4" t="s">
        <v>66</v>
      </c>
      <c r="D10" s="4">
        <v>19</v>
      </c>
      <c r="E10" s="4">
        <v>18</v>
      </c>
      <c r="F10" s="4">
        <v>27</v>
      </c>
      <c r="G10" s="4">
        <v>26</v>
      </c>
      <c r="H10" s="4">
        <f>SUM(D10:G10)</f>
        <v>90</v>
      </c>
    </row>
    <row r="11" spans="1:8" x14ac:dyDescent="0.6">
      <c r="A11" s="4" t="s">
        <v>65</v>
      </c>
      <c r="B11" s="4" t="s">
        <v>58</v>
      </c>
      <c r="C11" s="4" t="s">
        <v>64</v>
      </c>
      <c r="D11" s="4">
        <v>14</v>
      </c>
      <c r="E11" s="4">
        <v>13</v>
      </c>
      <c r="F11" s="4">
        <v>18</v>
      </c>
      <c r="G11" s="4">
        <v>20</v>
      </c>
      <c r="H11" s="4">
        <f>SUM(D11:G11)</f>
        <v>65</v>
      </c>
    </row>
    <row r="12" spans="1:8" x14ac:dyDescent="0.6">
      <c r="A12" s="4" t="s">
        <v>63</v>
      </c>
      <c r="B12" s="4" t="s">
        <v>52</v>
      </c>
      <c r="C12" s="4" t="s">
        <v>62</v>
      </c>
      <c r="D12" s="4">
        <v>12</v>
      </c>
      <c r="E12" s="4">
        <v>10</v>
      </c>
      <c r="F12" s="4">
        <v>15</v>
      </c>
      <c r="G12" s="4">
        <v>18</v>
      </c>
      <c r="H12" s="4">
        <f>SUM(D12:G12)</f>
        <v>55</v>
      </c>
    </row>
    <row r="13" spans="1:8" x14ac:dyDescent="0.6">
      <c r="A13" s="4" t="s">
        <v>61</v>
      </c>
      <c r="B13" s="4" t="s">
        <v>55</v>
      </c>
      <c r="C13" s="4" t="s">
        <v>60</v>
      </c>
      <c r="D13" s="4">
        <v>16</v>
      </c>
      <c r="E13" s="4">
        <v>17</v>
      </c>
      <c r="F13" s="4">
        <v>19</v>
      </c>
      <c r="G13" s="4">
        <v>21</v>
      </c>
      <c r="H13" s="4">
        <f>SUM(D13:G13)</f>
        <v>73</v>
      </c>
    </row>
    <row r="14" spans="1:8" x14ac:dyDescent="0.6">
      <c r="A14" s="4" t="s">
        <v>59</v>
      </c>
      <c r="B14" s="4" t="s">
        <v>58</v>
      </c>
      <c r="C14" s="4" t="s">
        <v>57</v>
      </c>
      <c r="D14" s="4">
        <v>15</v>
      </c>
      <c r="E14" s="4">
        <v>18</v>
      </c>
      <c r="F14" s="4">
        <v>20</v>
      </c>
      <c r="G14" s="4">
        <v>17</v>
      </c>
      <c r="H14" s="4">
        <f>SUM(D14:G14)</f>
        <v>70</v>
      </c>
    </row>
    <row r="15" spans="1:8" x14ac:dyDescent="0.6">
      <c r="A15" s="4" t="s">
        <v>56</v>
      </c>
      <c r="B15" s="4" t="s">
        <v>55</v>
      </c>
      <c r="C15" s="4" t="s">
        <v>54</v>
      </c>
      <c r="D15" s="4">
        <v>18</v>
      </c>
      <c r="E15" s="4">
        <v>17</v>
      </c>
      <c r="F15" s="4">
        <v>24</v>
      </c>
      <c r="G15" s="4">
        <v>21</v>
      </c>
      <c r="H15" s="4">
        <f>SUM(D15:G15)</f>
        <v>80</v>
      </c>
    </row>
    <row r="16" spans="1:8" x14ac:dyDescent="0.6">
      <c r="A16" s="4" t="s">
        <v>53</v>
      </c>
      <c r="B16" s="4" t="s">
        <v>52</v>
      </c>
      <c r="C16" s="4" t="s">
        <v>51</v>
      </c>
      <c r="D16" s="4">
        <v>17</v>
      </c>
      <c r="E16" s="4">
        <v>15</v>
      </c>
      <c r="F16" s="4">
        <v>22</v>
      </c>
      <c r="G16" s="4">
        <v>23</v>
      </c>
      <c r="H16" s="4">
        <f>SUM(D16:G16)</f>
        <v>77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FA5F8-EE7A-4866-B514-355BB649BD35}">
  <dimension ref="A1:F12"/>
  <sheetViews>
    <sheetView workbookViewId="0">
      <selection sqref="A1:F1"/>
    </sheetView>
  </sheetViews>
  <sheetFormatPr defaultRowHeight="16.899999999999999" x14ac:dyDescent="0.6"/>
  <cols>
    <col min="1" max="1" width="15" bestFit="1" customWidth="1"/>
  </cols>
  <sheetData>
    <row r="1" spans="1:6" ht="24.75" x14ac:dyDescent="0.6">
      <c r="A1" s="13" t="s">
        <v>108</v>
      </c>
      <c r="B1" s="13"/>
      <c r="C1" s="13"/>
      <c r="D1" s="13"/>
      <c r="E1" s="13"/>
      <c r="F1" s="13"/>
    </row>
    <row r="2" spans="1:6" x14ac:dyDescent="0.6">
      <c r="A2" s="12"/>
      <c r="B2" s="12"/>
      <c r="C2" s="12"/>
      <c r="D2" s="12"/>
      <c r="E2" s="12"/>
    </row>
    <row r="3" spans="1:6" x14ac:dyDescent="0.6">
      <c r="A3" s="4" t="s">
        <v>86</v>
      </c>
      <c r="B3" s="4" t="s">
        <v>107</v>
      </c>
      <c r="C3" s="4" t="s">
        <v>106</v>
      </c>
      <c r="D3" s="4" t="s">
        <v>105</v>
      </c>
      <c r="E3" s="4" t="s">
        <v>104</v>
      </c>
      <c r="F3" s="4" t="s">
        <v>103</v>
      </c>
    </row>
    <row r="4" spans="1:6" x14ac:dyDescent="0.6">
      <c r="A4" s="11" t="s">
        <v>92</v>
      </c>
      <c r="B4" s="4" t="s">
        <v>102</v>
      </c>
      <c r="C4" s="4">
        <v>95</v>
      </c>
      <c r="D4" s="10">
        <v>65</v>
      </c>
      <c r="E4" s="10">
        <v>65</v>
      </c>
      <c r="F4" s="10">
        <f>SUM(C4:E4)</f>
        <v>225</v>
      </c>
    </row>
    <row r="5" spans="1:6" x14ac:dyDescent="0.6">
      <c r="A5" s="11" t="s">
        <v>98</v>
      </c>
      <c r="B5" s="4" t="s">
        <v>101</v>
      </c>
      <c r="C5" s="4">
        <v>95</v>
      </c>
      <c r="D5" s="10">
        <v>75</v>
      </c>
      <c r="E5" s="10">
        <v>95</v>
      </c>
      <c r="F5" s="10">
        <f>SUM(C5:E5)</f>
        <v>265</v>
      </c>
    </row>
    <row r="6" spans="1:6" x14ac:dyDescent="0.6">
      <c r="A6" s="11" t="s">
        <v>98</v>
      </c>
      <c r="B6" s="4" t="s">
        <v>100</v>
      </c>
      <c r="C6" s="4">
        <v>85</v>
      </c>
      <c r="D6" s="10">
        <v>50</v>
      </c>
      <c r="E6" s="10">
        <v>80</v>
      </c>
      <c r="F6" s="10">
        <f>SUM(C6:E6)</f>
        <v>215</v>
      </c>
    </row>
    <row r="7" spans="1:6" x14ac:dyDescent="0.6">
      <c r="A7" s="11" t="s">
        <v>92</v>
      </c>
      <c r="B7" s="4" t="s">
        <v>99</v>
      </c>
      <c r="C7" s="4">
        <v>100</v>
      </c>
      <c r="D7" s="10">
        <v>90</v>
      </c>
      <c r="E7" s="10">
        <v>80</v>
      </c>
      <c r="F7" s="10">
        <f>SUM(C7:E7)</f>
        <v>270</v>
      </c>
    </row>
    <row r="8" spans="1:6" x14ac:dyDescent="0.6">
      <c r="A8" s="11" t="s">
        <v>98</v>
      </c>
      <c r="B8" s="4" t="s">
        <v>97</v>
      </c>
      <c r="C8" s="4">
        <v>90</v>
      </c>
      <c r="D8" s="10">
        <v>80</v>
      </c>
      <c r="E8" s="10">
        <v>60</v>
      </c>
      <c r="F8" s="10">
        <f>SUM(C8:E8)</f>
        <v>230</v>
      </c>
    </row>
    <row r="9" spans="1:6" x14ac:dyDescent="0.6">
      <c r="A9" s="11" t="s">
        <v>94</v>
      </c>
      <c r="B9" s="4" t="s">
        <v>96</v>
      </c>
      <c r="C9" s="4">
        <v>85</v>
      </c>
      <c r="D9" s="10">
        <v>75</v>
      </c>
      <c r="E9" s="10">
        <v>75</v>
      </c>
      <c r="F9" s="10">
        <f>SUM(C9:E9)</f>
        <v>235</v>
      </c>
    </row>
    <row r="10" spans="1:6" x14ac:dyDescent="0.6">
      <c r="A10" s="11" t="s">
        <v>94</v>
      </c>
      <c r="B10" s="4" t="s">
        <v>95</v>
      </c>
      <c r="C10" s="4">
        <v>85</v>
      </c>
      <c r="D10" s="10">
        <v>85</v>
      </c>
      <c r="E10" s="10">
        <v>75</v>
      </c>
      <c r="F10" s="10">
        <f>SUM(C10:E10)</f>
        <v>245</v>
      </c>
    </row>
    <row r="11" spans="1:6" x14ac:dyDescent="0.6">
      <c r="A11" s="11" t="s">
        <v>94</v>
      </c>
      <c r="B11" s="4" t="s">
        <v>93</v>
      </c>
      <c r="C11" s="4">
        <v>90</v>
      </c>
      <c r="D11" s="10">
        <v>70</v>
      </c>
      <c r="E11" s="10">
        <v>85</v>
      </c>
      <c r="F11" s="10">
        <f>SUM(C11:E11)</f>
        <v>245</v>
      </c>
    </row>
    <row r="12" spans="1:6" x14ac:dyDescent="0.6">
      <c r="A12" s="11" t="s">
        <v>92</v>
      </c>
      <c r="B12" s="4" t="s">
        <v>91</v>
      </c>
      <c r="C12" s="4">
        <v>80</v>
      </c>
      <c r="D12" s="10">
        <v>70</v>
      </c>
      <c r="E12" s="10">
        <v>90</v>
      </c>
      <c r="F12" s="10">
        <f>SUM(C12:E12)</f>
        <v>240</v>
      </c>
    </row>
  </sheetData>
  <mergeCells count="1">
    <mergeCell ref="A1:F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9C422-8F13-4A6B-8492-5AE5AC536896}">
  <dimension ref="A1:G18"/>
  <sheetViews>
    <sheetView workbookViewId="0"/>
  </sheetViews>
  <sheetFormatPr defaultRowHeight="16.899999999999999" x14ac:dyDescent="0.6"/>
  <cols>
    <col min="2" max="2" width="11.125" bestFit="1" customWidth="1"/>
  </cols>
  <sheetData>
    <row r="1" spans="1:7" x14ac:dyDescent="0.6">
      <c r="A1" s="18" t="s">
        <v>124</v>
      </c>
    </row>
    <row r="3" spans="1:7" x14ac:dyDescent="0.6">
      <c r="A3" s="17" t="s">
        <v>122</v>
      </c>
      <c r="B3" s="15" t="s">
        <v>121</v>
      </c>
      <c r="C3" s="15" t="s">
        <v>120</v>
      </c>
      <c r="D3" s="15" t="s">
        <v>119</v>
      </c>
      <c r="E3" s="15" t="s">
        <v>118</v>
      </c>
      <c r="F3" s="16" t="s">
        <v>117</v>
      </c>
      <c r="G3" s="15" t="s">
        <v>116</v>
      </c>
    </row>
    <row r="4" spans="1:7" x14ac:dyDescent="0.6">
      <c r="A4" s="4">
        <v>1</v>
      </c>
      <c r="B4" s="14">
        <v>39654</v>
      </c>
      <c r="C4" s="4" t="str">
        <f>CHOOSE(WEEKDAY(B4),"일","월","화","수","목","금","토")&amp;"요일"</f>
        <v>금요일</v>
      </c>
      <c r="D4" s="4" t="s">
        <v>114</v>
      </c>
      <c r="E4" s="4" t="s">
        <v>113</v>
      </c>
      <c r="F4" s="4">
        <v>55</v>
      </c>
      <c r="G4" s="5">
        <v>2902245</v>
      </c>
    </row>
    <row r="5" spans="1:7" x14ac:dyDescent="0.6">
      <c r="A5" s="4">
        <v>2</v>
      </c>
      <c r="B5" s="14">
        <v>39656</v>
      </c>
      <c r="C5" s="4" t="str">
        <f>CHOOSE(WEEKDAY(B5),"일","월","화","수","목","금","토")&amp;"요일"</f>
        <v>일요일</v>
      </c>
      <c r="D5" s="4" t="s">
        <v>112</v>
      </c>
      <c r="E5" s="4" t="s">
        <v>113</v>
      </c>
      <c r="F5" s="4">
        <v>61</v>
      </c>
      <c r="G5" s="5">
        <v>5995185</v>
      </c>
    </row>
    <row r="6" spans="1:7" x14ac:dyDescent="0.6">
      <c r="A6" s="4">
        <v>3</v>
      </c>
      <c r="B6" s="14">
        <v>39657</v>
      </c>
      <c r="C6" s="4" t="str">
        <f>CHOOSE(WEEKDAY(B6),"일","월","화","수","목","금","토")&amp;"요일"</f>
        <v>월요일</v>
      </c>
      <c r="D6" s="4" t="s">
        <v>110</v>
      </c>
      <c r="E6" s="4" t="s">
        <v>109</v>
      </c>
      <c r="F6" s="4">
        <v>54</v>
      </c>
      <c r="G6" s="5">
        <v>4651035</v>
      </c>
    </row>
    <row r="7" spans="1:7" x14ac:dyDescent="0.6">
      <c r="A7" s="4">
        <v>4</v>
      </c>
      <c r="B7" s="14">
        <v>39658</v>
      </c>
      <c r="C7" s="4" t="str">
        <f>CHOOSE(WEEKDAY(B7),"일","월","화","수","목","금","토")&amp;"요일"</f>
        <v>화요일</v>
      </c>
      <c r="D7" s="4" t="s">
        <v>114</v>
      </c>
      <c r="E7" s="4" t="s">
        <v>109</v>
      </c>
      <c r="F7" s="4">
        <v>52</v>
      </c>
      <c r="G7" s="5">
        <v>446220</v>
      </c>
    </row>
    <row r="8" spans="1:7" x14ac:dyDescent="0.6">
      <c r="A8" s="4">
        <v>5</v>
      </c>
      <c r="B8" s="14">
        <v>39658</v>
      </c>
      <c r="C8" s="4" t="str">
        <f>CHOOSE(WEEKDAY(B8),"일","월","화","수","목","금","토")&amp;"요일"</f>
        <v>화요일</v>
      </c>
      <c r="D8" s="4" t="s">
        <v>112</v>
      </c>
      <c r="E8" s="4" t="s">
        <v>113</v>
      </c>
      <c r="F8" s="4">
        <v>63</v>
      </c>
      <c r="G8" s="5">
        <v>2638125</v>
      </c>
    </row>
    <row r="9" spans="1:7" x14ac:dyDescent="0.6">
      <c r="A9" s="4">
        <v>6</v>
      </c>
      <c r="B9" s="14">
        <v>39661</v>
      </c>
      <c r="C9" s="4" t="str">
        <f>CHOOSE(WEEKDAY(B9),"일","월","화","수","목","금","토")&amp;"요일"</f>
        <v>금요일</v>
      </c>
      <c r="D9" s="4" t="s">
        <v>115</v>
      </c>
      <c r="E9" s="4" t="s">
        <v>113</v>
      </c>
      <c r="F9" s="4">
        <v>62</v>
      </c>
      <c r="G9" s="5">
        <v>5133780</v>
      </c>
    </row>
    <row r="10" spans="1:7" x14ac:dyDescent="0.6">
      <c r="A10" s="4">
        <v>7</v>
      </c>
      <c r="B10" s="14">
        <v>39661</v>
      </c>
      <c r="C10" s="4" t="str">
        <f>CHOOSE(WEEKDAY(B10),"일","월","화","수","목","금","토")&amp;"요일"</f>
        <v>금요일</v>
      </c>
      <c r="D10" s="4" t="s">
        <v>112</v>
      </c>
      <c r="E10" s="4" t="s">
        <v>109</v>
      </c>
      <c r="F10" s="4">
        <v>46</v>
      </c>
      <c r="G10" s="5">
        <v>5912580</v>
      </c>
    </row>
    <row r="11" spans="1:7" x14ac:dyDescent="0.6">
      <c r="A11" s="4">
        <v>8</v>
      </c>
      <c r="B11" s="14">
        <v>39661</v>
      </c>
      <c r="C11" s="4" t="str">
        <f>CHOOSE(WEEKDAY(B11),"일","월","화","수","목","금","토")&amp;"요일"</f>
        <v>금요일</v>
      </c>
      <c r="D11" s="4" t="s">
        <v>110</v>
      </c>
      <c r="E11" s="4" t="s">
        <v>111</v>
      </c>
      <c r="F11" s="4">
        <v>57</v>
      </c>
      <c r="G11" s="5">
        <v>3371160</v>
      </c>
    </row>
    <row r="12" spans="1:7" x14ac:dyDescent="0.6">
      <c r="A12" s="4">
        <v>9</v>
      </c>
      <c r="B12" s="14">
        <v>39664</v>
      </c>
      <c r="C12" s="4" t="str">
        <f>CHOOSE(WEEKDAY(B12),"일","월","화","수","목","금","토")&amp;"요일"</f>
        <v>월요일</v>
      </c>
      <c r="D12" s="4" t="s">
        <v>112</v>
      </c>
      <c r="E12" s="4" t="s">
        <v>109</v>
      </c>
      <c r="F12" s="4">
        <v>61</v>
      </c>
      <c r="G12" s="5">
        <v>750300</v>
      </c>
    </row>
    <row r="13" spans="1:7" x14ac:dyDescent="0.6">
      <c r="A13" s="4">
        <v>10</v>
      </c>
      <c r="B13" s="14">
        <v>39664</v>
      </c>
      <c r="C13" s="4" t="str">
        <f>CHOOSE(WEEKDAY(B13),"일","월","화","수","목","금","토")&amp;"요일"</f>
        <v>월요일</v>
      </c>
      <c r="D13" s="4" t="s">
        <v>110</v>
      </c>
      <c r="E13" s="4" t="s">
        <v>109</v>
      </c>
      <c r="F13" s="4">
        <v>54</v>
      </c>
      <c r="G13" s="5">
        <v>2990820</v>
      </c>
    </row>
    <row r="14" spans="1:7" x14ac:dyDescent="0.6">
      <c r="A14" s="4">
        <v>11</v>
      </c>
      <c r="B14" s="14">
        <v>39666</v>
      </c>
      <c r="C14" s="4" t="str">
        <f>CHOOSE(WEEKDAY(B14),"일","월","화","수","목","금","토")&amp;"요일"</f>
        <v>수요일</v>
      </c>
      <c r="D14" s="4" t="s">
        <v>114</v>
      </c>
      <c r="E14" s="4" t="s">
        <v>113</v>
      </c>
      <c r="F14" s="4">
        <v>53</v>
      </c>
      <c r="G14" s="5">
        <v>5912580</v>
      </c>
    </row>
    <row r="15" spans="1:7" x14ac:dyDescent="0.6">
      <c r="A15" s="4">
        <v>12</v>
      </c>
      <c r="B15" s="14">
        <v>39666</v>
      </c>
      <c r="C15" s="4" t="str">
        <f>CHOOSE(WEEKDAY(B15),"일","월","화","수","목","금","토")&amp;"요일"</f>
        <v>수요일</v>
      </c>
      <c r="D15" s="4" t="s">
        <v>114</v>
      </c>
      <c r="E15" s="4" t="s">
        <v>113</v>
      </c>
      <c r="F15" s="4">
        <v>49</v>
      </c>
      <c r="G15" s="5">
        <v>4324095</v>
      </c>
    </row>
    <row r="16" spans="1:7" x14ac:dyDescent="0.6">
      <c r="A16" s="4">
        <v>13</v>
      </c>
      <c r="B16" s="14">
        <v>39667</v>
      </c>
      <c r="C16" s="4" t="str">
        <f>CHOOSE(WEEKDAY(B16),"일","월","화","수","목","금","토")&amp;"요일"</f>
        <v>목요일</v>
      </c>
      <c r="D16" s="4" t="s">
        <v>112</v>
      </c>
      <c r="E16" s="4" t="s">
        <v>111</v>
      </c>
      <c r="F16" s="4">
        <v>57</v>
      </c>
      <c r="G16" s="5">
        <v>5459025</v>
      </c>
    </row>
    <row r="17" spans="1:7" x14ac:dyDescent="0.6">
      <c r="A17" s="4">
        <v>14</v>
      </c>
      <c r="B17" s="14">
        <v>39667</v>
      </c>
      <c r="C17" s="4" t="str">
        <f>CHOOSE(WEEKDAY(B17),"일","월","화","수","목","금","토")&amp;"요일"</f>
        <v>목요일</v>
      </c>
      <c r="D17" s="4" t="s">
        <v>110</v>
      </c>
      <c r="E17" s="4" t="s">
        <v>109</v>
      </c>
      <c r="F17" s="4">
        <v>52</v>
      </c>
      <c r="G17" s="5">
        <v>4834275</v>
      </c>
    </row>
    <row r="18" spans="1:7" x14ac:dyDescent="0.6">
      <c r="A18" s="4">
        <v>15</v>
      </c>
      <c r="B18" s="14">
        <v>39669</v>
      </c>
      <c r="C18" s="4" t="str">
        <f>CHOOSE(WEEKDAY(B18),"일","월","화","수","목","금","토")&amp;"요일"</f>
        <v>토요일</v>
      </c>
      <c r="D18" s="4" t="s">
        <v>110</v>
      </c>
      <c r="E18" s="4" t="s">
        <v>109</v>
      </c>
      <c r="F18" s="4">
        <v>63</v>
      </c>
      <c r="G18" s="5">
        <v>4950525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정렬-1</vt:lpstr>
      <vt:lpstr>정렬-2</vt:lpstr>
      <vt:lpstr>정렬-3</vt:lpstr>
      <vt:lpstr>부분합-1</vt:lpstr>
      <vt:lpstr>부분합-2</vt:lpstr>
      <vt:lpstr>부분합-3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aso404</dc:creator>
  <cp:lastModifiedBy>ys</cp:lastModifiedBy>
  <dcterms:created xsi:type="dcterms:W3CDTF">2020-10-28T06:33:42Z</dcterms:created>
  <dcterms:modified xsi:type="dcterms:W3CDTF">2024-03-30T06:24:16Z</dcterms:modified>
</cp:coreProperties>
</file>