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18D87105-FE94-4939-BC0E-7921BA86EC01}" xr6:coauthVersionLast="47" xr6:coauthVersionMax="47" xr10:uidLastSave="{00000000-0000-0000-0000-000000000000}"/>
  <bookViews>
    <workbookView xWindow="15150" yWindow="1215" windowWidth="18450" windowHeight="16335" xr2:uid="{00000000-000D-0000-FFFF-FFFF00000000}"/>
  </bookViews>
  <sheets>
    <sheet name="문자열 함수-2(완성)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4" l="1"/>
  <c r="I17" i="4"/>
  <c r="I18" i="4"/>
  <c r="I19" i="4"/>
  <c r="I20" i="4"/>
  <c r="I21" i="4"/>
  <c r="I22" i="4"/>
  <c r="I15" i="4"/>
  <c r="C16" i="4"/>
  <c r="C17" i="4"/>
  <c r="C18" i="4"/>
  <c r="C19" i="4"/>
  <c r="C20" i="4"/>
  <c r="C21" i="4"/>
  <c r="C22" i="4"/>
  <c r="C23" i="4"/>
  <c r="C15" i="4"/>
  <c r="I4" i="4"/>
  <c r="I5" i="4"/>
  <c r="I6" i="4"/>
  <c r="I7" i="4"/>
  <c r="I8" i="4"/>
  <c r="I9" i="4"/>
  <c r="I10" i="4"/>
  <c r="I3" i="4"/>
  <c r="C4" i="4"/>
  <c r="C5" i="4"/>
  <c r="C6" i="4"/>
  <c r="C7" i="4"/>
  <c r="C8" i="4"/>
  <c r="C9" i="4"/>
  <c r="C3" i="4"/>
</calcChain>
</file>

<file path=xl/sharedStrings.xml><?xml version="1.0" encoding="utf-8"?>
<sst xmlns="http://schemas.openxmlformats.org/spreadsheetml/2006/main" count="84" uniqueCount="84">
  <si>
    <t>[표1] 회원 명단</t>
    <phoneticPr fontId="3" type="noConversion"/>
  </si>
  <si>
    <t>[표2] 농구팀 목록</t>
    <phoneticPr fontId="1" type="noConversion"/>
  </si>
  <si>
    <t>성명</t>
    <phoneticPr fontId="3" type="noConversion"/>
  </si>
  <si>
    <t>주민등록번호</t>
    <phoneticPr fontId="3" type="noConversion"/>
  </si>
  <si>
    <t>생년월일</t>
    <phoneticPr fontId="3" type="noConversion"/>
  </si>
  <si>
    <t>순위</t>
    <phoneticPr fontId="1" type="noConversion"/>
  </si>
  <si>
    <t>팀명</t>
    <phoneticPr fontId="1" type="noConversion"/>
  </si>
  <si>
    <t>감독명</t>
    <phoneticPr fontId="1" type="noConversion"/>
  </si>
  <si>
    <t>비고</t>
    <phoneticPr fontId="1" type="noConversion"/>
  </si>
  <si>
    <t>김윤아</t>
    <phoneticPr fontId="3" type="noConversion"/>
  </si>
  <si>
    <t>970622-*******</t>
    <phoneticPr fontId="3" type="noConversion"/>
  </si>
  <si>
    <t>seoul</t>
    <phoneticPr fontId="1" type="noConversion"/>
  </si>
  <si>
    <t>lee</t>
    <phoneticPr fontId="1" type="noConversion"/>
  </si>
  <si>
    <t>유헌일</t>
    <phoneticPr fontId="3" type="noConversion"/>
  </si>
  <si>
    <t>990102-*******</t>
    <phoneticPr fontId="1" type="noConversion"/>
  </si>
  <si>
    <t>incheon</t>
    <phoneticPr fontId="1" type="noConversion"/>
  </si>
  <si>
    <t>park</t>
    <phoneticPr fontId="1" type="noConversion"/>
  </si>
  <si>
    <t>김수아</t>
    <phoneticPr fontId="3" type="noConversion"/>
  </si>
  <si>
    <t>870524-*******</t>
    <phoneticPr fontId="1" type="noConversion"/>
  </si>
  <si>
    <t>suwon</t>
    <phoneticPr fontId="1" type="noConversion"/>
  </si>
  <si>
    <t>kim1</t>
    <phoneticPr fontId="1" type="noConversion"/>
  </si>
  <si>
    <t>허정현</t>
    <phoneticPr fontId="3" type="noConversion"/>
  </si>
  <si>
    <t>790321-*******</t>
    <phoneticPr fontId="1" type="noConversion"/>
  </si>
  <si>
    <t>ulsan</t>
    <phoneticPr fontId="1" type="noConversion"/>
  </si>
  <si>
    <t>choi</t>
    <phoneticPr fontId="1" type="noConversion"/>
  </si>
  <si>
    <t>남현우</t>
    <phoneticPr fontId="3" type="noConversion"/>
  </si>
  <si>
    <t>961225-*******</t>
    <phoneticPr fontId="1" type="noConversion"/>
  </si>
  <si>
    <t>goyang</t>
    <phoneticPr fontId="1" type="noConversion"/>
  </si>
  <si>
    <t>lim</t>
    <phoneticPr fontId="1" type="noConversion"/>
  </si>
  <si>
    <t>이우리</t>
    <phoneticPr fontId="3" type="noConversion"/>
  </si>
  <si>
    <t>930303-*******</t>
    <phoneticPr fontId="1" type="noConversion"/>
  </si>
  <si>
    <t>paju</t>
    <phoneticPr fontId="1" type="noConversion"/>
  </si>
  <si>
    <t>kim2</t>
    <phoneticPr fontId="1" type="noConversion"/>
  </si>
  <si>
    <t>박정훈</t>
    <phoneticPr fontId="3" type="noConversion"/>
  </si>
  <si>
    <t>890404-*******</t>
    <phoneticPr fontId="1" type="noConversion"/>
  </si>
  <si>
    <t>jeju</t>
    <phoneticPr fontId="1" type="noConversion"/>
  </si>
  <si>
    <t>hong</t>
    <phoneticPr fontId="1" type="noConversion"/>
  </si>
  <si>
    <t>pohang</t>
    <phoneticPr fontId="1" type="noConversion"/>
  </si>
  <si>
    <t>jang</t>
    <phoneticPr fontId="1" type="noConversion"/>
  </si>
  <si>
    <t>성명</t>
    <phoneticPr fontId="1" type="noConversion"/>
  </si>
  <si>
    <t>닉네임</t>
    <phoneticPr fontId="1" type="noConversion"/>
  </si>
  <si>
    <t>서울</t>
    <phoneticPr fontId="1" type="noConversion"/>
  </si>
  <si>
    <t>대전</t>
    <phoneticPr fontId="1" type="noConversion"/>
  </si>
  <si>
    <t>대구</t>
    <phoneticPr fontId="1" type="noConversion"/>
  </si>
  <si>
    <t>부산</t>
    <phoneticPr fontId="1" type="noConversion"/>
  </si>
  <si>
    <t>광주</t>
    <phoneticPr fontId="1" type="noConversion"/>
  </si>
  <si>
    <t>제주</t>
    <phoneticPr fontId="1" type="noConversion"/>
  </si>
  <si>
    <t>지역</t>
    <phoneticPr fontId="1" type="noConversion"/>
  </si>
  <si>
    <t>E-메일</t>
    <phoneticPr fontId="1" type="noConversion"/>
  </si>
  <si>
    <t>최정예</t>
    <phoneticPr fontId="1" type="noConversion"/>
  </si>
  <si>
    <t>love99@naver.com</t>
    <phoneticPr fontId="1" type="noConversion"/>
  </si>
  <si>
    <t>심일훈</t>
    <phoneticPr fontId="1" type="noConversion"/>
  </si>
  <si>
    <t>경기</t>
    <phoneticPr fontId="1" type="noConversion"/>
  </si>
  <si>
    <t>muakiea@nate.com</t>
    <phoneticPr fontId="1" type="noConversion"/>
  </si>
  <si>
    <t>이아랑</t>
    <phoneticPr fontId="1" type="noConversion"/>
  </si>
  <si>
    <t>인천</t>
    <phoneticPr fontId="1" type="noConversion"/>
  </si>
  <si>
    <t>starcmk@nate.com</t>
    <phoneticPr fontId="1" type="noConversion"/>
  </si>
  <si>
    <t>김정필</t>
    <phoneticPr fontId="1" type="noConversion"/>
  </si>
  <si>
    <t>99023@gmail.com</t>
    <phoneticPr fontId="1" type="noConversion"/>
  </si>
  <si>
    <t>홍현서</t>
    <phoneticPr fontId="1" type="noConversion"/>
  </si>
  <si>
    <t>yses@daum.net</t>
    <phoneticPr fontId="1" type="noConversion"/>
  </si>
  <si>
    <t>이재훈</t>
    <phoneticPr fontId="1" type="noConversion"/>
  </si>
  <si>
    <t>newlive@naver.com</t>
    <phoneticPr fontId="1" type="noConversion"/>
  </si>
  <si>
    <t>김지민</t>
    <phoneticPr fontId="1" type="noConversion"/>
  </si>
  <si>
    <t>0908ar@naver.com</t>
    <phoneticPr fontId="1" type="noConversion"/>
  </si>
  <si>
    <t>정해선</t>
    <phoneticPr fontId="1" type="noConversion"/>
  </si>
  <si>
    <t>강원</t>
    <phoneticPr fontId="1" type="noConversion"/>
  </si>
  <si>
    <t>tenhour@daum.net</t>
    <phoneticPr fontId="1" type="noConversion"/>
  </si>
  <si>
    <t>정우현</t>
    <phoneticPr fontId="1" type="noConversion"/>
  </si>
  <si>
    <t>kji1004@gmail.com</t>
    <phoneticPr fontId="1" type="noConversion"/>
  </si>
  <si>
    <t>제품코드</t>
    <phoneticPr fontId="1" type="noConversion"/>
  </si>
  <si>
    <t>판매가</t>
    <phoneticPr fontId="1" type="noConversion"/>
  </si>
  <si>
    <t>판매량</t>
    <phoneticPr fontId="1" type="noConversion"/>
  </si>
  <si>
    <t>구분</t>
    <phoneticPr fontId="1" type="noConversion"/>
  </si>
  <si>
    <t>C-01-M</t>
    <phoneticPr fontId="1" type="noConversion"/>
  </si>
  <si>
    <t>S-03-W</t>
    <phoneticPr fontId="1" type="noConversion"/>
  </si>
  <si>
    <t>B-03-W</t>
    <phoneticPr fontId="1" type="noConversion"/>
  </si>
  <si>
    <t>A-01-M</t>
    <phoneticPr fontId="1" type="noConversion"/>
  </si>
  <si>
    <t>H-03-W</t>
    <phoneticPr fontId="1" type="noConversion"/>
  </si>
  <si>
    <t>N-01-M</t>
    <phoneticPr fontId="1" type="noConversion"/>
  </si>
  <si>
    <t>P-05-O</t>
    <phoneticPr fontId="1" type="noConversion"/>
  </si>
  <si>
    <t>L-05-O</t>
    <phoneticPr fontId="1" type="noConversion"/>
  </si>
  <si>
    <t>[표3] 카페 신입회원 정보</t>
    <phoneticPr fontId="1" type="noConversion"/>
  </si>
  <si>
    <t>[표4] 의류 판매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</si>
</sst>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/>
    <xf numFmtId="41" fontId="7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41" fontId="8" fillId="0" borderId="1" xfId="3" applyFont="1" applyFill="1" applyBorder="1" applyAlignment="1">
      <alignment vertical="center"/>
    </xf>
    <xf numFmtId="41" fontId="8" fillId="0" borderId="1" xfId="3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31" fontId="5" fillId="0" borderId="1" xfId="0" applyNumberFormat="1" applyFont="1" applyBorder="1" applyAlignment="1">
      <alignment horizontal="center"/>
    </xf>
  </cellXfs>
  <cellStyles count="4">
    <cellStyle name="쉼표 [0]" xfId="3" builtinId="6"/>
    <cellStyle name="쉼표 [0] 2 2" xfId="1" xr:uid="{00000000-0005-0000-0000-000000000000}"/>
    <cellStyle name="표준" xfId="0" builtinId="0"/>
    <cellStyle name="표준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3"/>
  <sheetViews>
    <sheetView tabSelected="1" workbookViewId="0"/>
  </sheetViews>
  <sheetFormatPr defaultRowHeight="16.899999999999999" x14ac:dyDescent="0.6"/>
  <cols>
    <col min="2" max="2" width="14" bestFit="1" customWidth="1"/>
    <col min="3" max="3" width="16.5" bestFit="1" customWidth="1"/>
    <col min="4" max="4" width="17.75" bestFit="1" customWidth="1"/>
    <col min="5" max="5" width="9" customWidth="1"/>
    <col min="8" max="8" width="8.375" customWidth="1"/>
    <col min="9" max="9" width="15.875" bestFit="1" customWidth="1"/>
    <col min="10" max="10" width="28.875" customWidth="1"/>
  </cols>
  <sheetData>
    <row r="1" spans="1:9" x14ac:dyDescent="0.6">
      <c r="A1" s="8" t="s">
        <v>0</v>
      </c>
      <c r="B1" s="6"/>
      <c r="C1" s="6"/>
      <c r="D1" s="6"/>
      <c r="F1" s="2" t="s">
        <v>1</v>
      </c>
      <c r="G1" s="2"/>
    </row>
    <row r="2" spans="1:9" x14ac:dyDescent="0.6">
      <c r="A2" s="7" t="s">
        <v>2</v>
      </c>
      <c r="B2" s="7" t="s">
        <v>3</v>
      </c>
      <c r="C2" s="5" t="s">
        <v>4</v>
      </c>
      <c r="F2" s="1" t="s">
        <v>5</v>
      </c>
      <c r="G2" s="1" t="s">
        <v>6</v>
      </c>
      <c r="H2" s="1" t="s">
        <v>7</v>
      </c>
      <c r="I2" s="4" t="s">
        <v>8</v>
      </c>
    </row>
    <row r="3" spans="1:9" x14ac:dyDescent="0.6">
      <c r="A3" s="7" t="s">
        <v>9</v>
      </c>
      <c r="B3" s="7" t="s">
        <v>10</v>
      </c>
      <c r="C3" s="15">
        <f>DATE(MID(B3,1,2),MID(B3,3,2),MID(B3,5,2))</f>
        <v>35603</v>
      </c>
      <c r="F3" s="1">
        <v>1</v>
      </c>
      <c r="G3" s="1" t="s">
        <v>11</v>
      </c>
      <c r="H3" s="1" t="s">
        <v>12</v>
      </c>
      <c r="I3" s="1" t="str">
        <f>UPPER(G3)&amp;"("&amp;PROPER(H3)&amp;")"</f>
        <v>SEOUL(Lee)</v>
      </c>
    </row>
    <row r="4" spans="1:9" x14ac:dyDescent="0.6">
      <c r="A4" s="7" t="s">
        <v>13</v>
      </c>
      <c r="B4" s="7" t="s">
        <v>14</v>
      </c>
      <c r="C4" s="15">
        <f t="shared" ref="C4:C9" si="0">DATE(MID(B4,1,2),MID(B4,3,2),MID(B4,5,2))</f>
        <v>36162</v>
      </c>
      <c r="F4" s="1">
        <v>2</v>
      </c>
      <c r="G4" s="1" t="s">
        <v>15</v>
      </c>
      <c r="H4" s="1" t="s">
        <v>16</v>
      </c>
      <c r="I4" s="1" t="str">
        <f t="shared" ref="I4:I10" si="1">UPPER(G4)&amp;"("&amp;PROPER(H4)&amp;")"</f>
        <v>INCHEON(Park)</v>
      </c>
    </row>
    <row r="5" spans="1:9" x14ac:dyDescent="0.6">
      <c r="A5" s="7" t="s">
        <v>17</v>
      </c>
      <c r="B5" s="7" t="s">
        <v>18</v>
      </c>
      <c r="C5" s="15">
        <f t="shared" si="0"/>
        <v>31921</v>
      </c>
      <c r="F5" s="1">
        <v>3</v>
      </c>
      <c r="G5" s="1" t="s">
        <v>19</v>
      </c>
      <c r="H5" s="1" t="s">
        <v>20</v>
      </c>
      <c r="I5" s="1" t="str">
        <f t="shared" si="1"/>
        <v>SUWON(Kim1)</v>
      </c>
    </row>
    <row r="6" spans="1:9" x14ac:dyDescent="0.6">
      <c r="A6" s="7" t="s">
        <v>21</v>
      </c>
      <c r="B6" s="7" t="s">
        <v>22</v>
      </c>
      <c r="C6" s="15">
        <f t="shared" si="0"/>
        <v>28935</v>
      </c>
      <c r="F6" s="1">
        <v>4</v>
      </c>
      <c r="G6" s="1" t="s">
        <v>23</v>
      </c>
      <c r="H6" s="1" t="s">
        <v>24</v>
      </c>
      <c r="I6" s="1" t="str">
        <f t="shared" si="1"/>
        <v>ULSAN(Choi)</v>
      </c>
    </row>
    <row r="7" spans="1:9" x14ac:dyDescent="0.6">
      <c r="A7" s="7" t="s">
        <v>25</v>
      </c>
      <c r="B7" s="7" t="s">
        <v>26</v>
      </c>
      <c r="C7" s="15">
        <f t="shared" si="0"/>
        <v>35424</v>
      </c>
      <c r="F7" s="1">
        <v>5</v>
      </c>
      <c r="G7" s="1" t="s">
        <v>27</v>
      </c>
      <c r="H7" s="1" t="s">
        <v>28</v>
      </c>
      <c r="I7" s="1" t="str">
        <f t="shared" si="1"/>
        <v>GOYANG(Lim)</v>
      </c>
    </row>
    <row r="8" spans="1:9" x14ac:dyDescent="0.6">
      <c r="A8" s="7" t="s">
        <v>29</v>
      </c>
      <c r="B8" s="7" t="s">
        <v>30</v>
      </c>
      <c r="C8" s="15">
        <f t="shared" si="0"/>
        <v>34031</v>
      </c>
      <c r="F8" s="1">
        <v>6</v>
      </c>
      <c r="G8" s="1" t="s">
        <v>31</v>
      </c>
      <c r="H8" s="1" t="s">
        <v>32</v>
      </c>
      <c r="I8" s="1" t="str">
        <f t="shared" si="1"/>
        <v>PAJU(Kim2)</v>
      </c>
    </row>
    <row r="9" spans="1:9" x14ac:dyDescent="0.6">
      <c r="A9" s="7" t="s">
        <v>33</v>
      </c>
      <c r="B9" s="7" t="s">
        <v>34</v>
      </c>
      <c r="C9" s="15">
        <f t="shared" si="0"/>
        <v>32602</v>
      </c>
      <c r="F9" s="1">
        <v>7</v>
      </c>
      <c r="G9" s="1" t="s">
        <v>35</v>
      </c>
      <c r="H9" s="1" t="s">
        <v>36</v>
      </c>
      <c r="I9" s="1" t="str">
        <f t="shared" si="1"/>
        <v>JEJU(Hong)</v>
      </c>
    </row>
    <row r="10" spans="1:9" x14ac:dyDescent="0.6">
      <c r="A10" s="3"/>
      <c r="B10" s="3"/>
      <c r="C10" s="3"/>
      <c r="D10" s="3"/>
      <c r="F10" s="1">
        <v>8</v>
      </c>
      <c r="G10" s="1" t="s">
        <v>37</v>
      </c>
      <c r="H10" s="1" t="s">
        <v>38</v>
      </c>
      <c r="I10" s="1" t="str">
        <f t="shared" si="1"/>
        <v>POHANG(Jang)</v>
      </c>
    </row>
    <row r="13" spans="1:9" x14ac:dyDescent="0.6">
      <c r="A13" s="14" t="s">
        <v>82</v>
      </c>
      <c r="B13" s="2"/>
      <c r="C13" s="9"/>
      <c r="D13" s="9"/>
      <c r="F13" s="13" t="s">
        <v>83</v>
      </c>
      <c r="G13" s="2"/>
      <c r="H13" s="9"/>
      <c r="I13" s="9"/>
    </row>
    <row r="14" spans="1:9" x14ac:dyDescent="0.6">
      <c r="A14" s="10" t="s">
        <v>39</v>
      </c>
      <c r="B14" s="10" t="s">
        <v>47</v>
      </c>
      <c r="C14" s="4" t="s">
        <v>40</v>
      </c>
      <c r="D14" s="10" t="s">
        <v>48</v>
      </c>
      <c r="F14" s="10" t="s">
        <v>70</v>
      </c>
      <c r="G14" s="10" t="s">
        <v>71</v>
      </c>
      <c r="H14" s="10" t="s">
        <v>72</v>
      </c>
      <c r="I14" s="4" t="s">
        <v>73</v>
      </c>
    </row>
    <row r="15" spans="1:9" x14ac:dyDescent="0.6">
      <c r="A15" s="10" t="s">
        <v>49</v>
      </c>
      <c r="B15" s="10" t="s">
        <v>41</v>
      </c>
      <c r="C15" s="10" t="str">
        <f>MID(D15,1,SEARCH("@",D15)-1)</f>
        <v>love99</v>
      </c>
      <c r="D15" s="10" t="s">
        <v>50</v>
      </c>
      <c r="F15" s="10" t="s">
        <v>74</v>
      </c>
      <c r="G15" s="11">
        <v>35000</v>
      </c>
      <c r="H15" s="12">
        <v>65</v>
      </c>
      <c r="I15" s="10" t="str">
        <f>IF(RIGHT(F15,1)="M","남성용",IF(RIGHT(F15,1)="W","여성용","아웃도어"))</f>
        <v>남성용</v>
      </c>
    </row>
    <row r="16" spans="1:9" x14ac:dyDescent="0.6">
      <c r="A16" s="10" t="s">
        <v>51</v>
      </c>
      <c r="B16" s="10" t="s">
        <v>52</v>
      </c>
      <c r="C16" s="10" t="str">
        <f t="shared" ref="C16:C23" si="2">MID(D16,1,SEARCH("@",D16)-1)</f>
        <v>muakiea</v>
      </c>
      <c r="D16" s="10" t="s">
        <v>53</v>
      </c>
      <c r="F16" s="10" t="s">
        <v>75</v>
      </c>
      <c r="G16" s="11">
        <v>42000</v>
      </c>
      <c r="H16" s="12">
        <v>24</v>
      </c>
      <c r="I16" s="10" t="str">
        <f t="shared" ref="I16:I22" si="3">IF(RIGHT(F16,1)="M","남성용",IF(RIGHT(F16,1)="W","여성용","아웃도어"))</f>
        <v>여성용</v>
      </c>
    </row>
    <row r="17" spans="1:9" x14ac:dyDescent="0.6">
      <c r="A17" s="10" t="s">
        <v>54</v>
      </c>
      <c r="B17" s="10" t="s">
        <v>55</v>
      </c>
      <c r="C17" s="10" t="str">
        <f t="shared" si="2"/>
        <v>starcmk</v>
      </c>
      <c r="D17" s="10" t="s">
        <v>56</v>
      </c>
      <c r="F17" s="10" t="s">
        <v>76</v>
      </c>
      <c r="G17" s="11">
        <v>31500</v>
      </c>
      <c r="H17" s="12">
        <v>22</v>
      </c>
      <c r="I17" s="10" t="str">
        <f t="shared" si="3"/>
        <v>여성용</v>
      </c>
    </row>
    <row r="18" spans="1:9" x14ac:dyDescent="0.6">
      <c r="A18" s="10" t="s">
        <v>57</v>
      </c>
      <c r="B18" s="10" t="s">
        <v>44</v>
      </c>
      <c r="C18" s="10" t="str">
        <f t="shared" si="2"/>
        <v>99023</v>
      </c>
      <c r="D18" s="10" t="s">
        <v>58</v>
      </c>
      <c r="F18" s="10" t="s">
        <v>77</v>
      </c>
      <c r="G18" s="11">
        <v>28000</v>
      </c>
      <c r="H18" s="12">
        <v>28</v>
      </c>
      <c r="I18" s="10" t="str">
        <f t="shared" si="3"/>
        <v>남성용</v>
      </c>
    </row>
    <row r="19" spans="1:9" x14ac:dyDescent="0.6">
      <c r="A19" s="10" t="s">
        <v>59</v>
      </c>
      <c r="B19" s="10" t="s">
        <v>42</v>
      </c>
      <c r="C19" s="10" t="str">
        <f t="shared" si="2"/>
        <v>yses</v>
      </c>
      <c r="D19" s="10" t="s">
        <v>60</v>
      </c>
      <c r="F19" s="10" t="s">
        <v>78</v>
      </c>
      <c r="G19" s="11">
        <v>30000</v>
      </c>
      <c r="H19" s="12">
        <v>19</v>
      </c>
      <c r="I19" s="10" t="str">
        <f t="shared" si="3"/>
        <v>여성용</v>
      </c>
    </row>
    <row r="20" spans="1:9" x14ac:dyDescent="0.6">
      <c r="A20" s="10" t="s">
        <v>61</v>
      </c>
      <c r="B20" s="10" t="s">
        <v>43</v>
      </c>
      <c r="C20" s="10" t="str">
        <f t="shared" si="2"/>
        <v>newlive</v>
      </c>
      <c r="D20" s="10" t="s">
        <v>62</v>
      </c>
      <c r="F20" s="10" t="s">
        <v>79</v>
      </c>
      <c r="G20" s="11">
        <v>40000</v>
      </c>
      <c r="H20" s="12">
        <v>43</v>
      </c>
      <c r="I20" s="10" t="str">
        <f t="shared" si="3"/>
        <v>남성용</v>
      </c>
    </row>
    <row r="21" spans="1:9" x14ac:dyDescent="0.6">
      <c r="A21" s="10" t="s">
        <v>63</v>
      </c>
      <c r="B21" s="10" t="s">
        <v>45</v>
      </c>
      <c r="C21" s="10" t="str">
        <f t="shared" si="2"/>
        <v>0908ar</v>
      </c>
      <c r="D21" s="10" t="s">
        <v>64</v>
      </c>
      <c r="F21" s="10" t="s">
        <v>80</v>
      </c>
      <c r="G21" s="11">
        <v>29500</v>
      </c>
      <c r="H21" s="12">
        <v>33</v>
      </c>
      <c r="I21" s="10" t="str">
        <f t="shared" si="3"/>
        <v>아웃도어</v>
      </c>
    </row>
    <row r="22" spans="1:9" x14ac:dyDescent="0.6">
      <c r="A22" s="10" t="s">
        <v>65</v>
      </c>
      <c r="B22" s="10" t="s">
        <v>66</v>
      </c>
      <c r="C22" s="10" t="str">
        <f t="shared" si="2"/>
        <v>tenhour</v>
      </c>
      <c r="D22" s="10" t="s">
        <v>67</v>
      </c>
      <c r="F22" s="10" t="s">
        <v>81</v>
      </c>
      <c r="G22" s="11">
        <v>37000</v>
      </c>
      <c r="H22" s="12">
        <v>27</v>
      </c>
      <c r="I22" s="10" t="str">
        <f t="shared" si="3"/>
        <v>아웃도어</v>
      </c>
    </row>
    <row r="23" spans="1:9" x14ac:dyDescent="0.6">
      <c r="A23" s="10" t="s">
        <v>68</v>
      </c>
      <c r="B23" s="10" t="s">
        <v>46</v>
      </c>
      <c r="C23" s="10" t="str">
        <f t="shared" si="2"/>
        <v>kji1004</v>
      </c>
      <c r="D23" s="10" t="s">
        <v>69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문자열 함수-2(완성)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cp:lastPrinted>2020-10-28T05:41:21Z</cp:lastPrinted>
  <dcterms:created xsi:type="dcterms:W3CDTF">2020-10-28T04:59:21Z</dcterms:created>
  <dcterms:modified xsi:type="dcterms:W3CDTF">2024-03-27T18:29:49Z</dcterms:modified>
</cp:coreProperties>
</file>