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8_{EC380645-A091-495F-BC2E-1F1DACDDBA4C}" xr6:coauthVersionLast="47" xr6:coauthVersionMax="47" xr10:uidLastSave="{00000000-0000-0000-0000-000000000000}"/>
  <bookViews>
    <workbookView xWindow="-98" yWindow="-98" windowWidth="28321" windowHeight="15000" xr2:uid="{D3980919-4EE4-41DB-9F23-FE4FE6030E83}"/>
  </bookViews>
  <sheets>
    <sheet name="데이터표-1" sheetId="1" r:id="rId1"/>
    <sheet name="데이터표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B5" i="2"/>
  <c r="B4" i="2"/>
</calcChain>
</file>

<file path=xl/sharedStrings.xml><?xml version="1.0" encoding="utf-8"?>
<sst xmlns="http://schemas.openxmlformats.org/spreadsheetml/2006/main" count="13" uniqueCount="10">
  <si>
    <t>월 불입금액</t>
    <phoneticPr fontId="4" type="noConversion"/>
  </si>
  <si>
    <t>목표금액</t>
    <phoneticPr fontId="4" type="noConversion"/>
  </si>
  <si>
    <t>(연)이자율</t>
    <phoneticPr fontId="4" type="noConversion"/>
  </si>
  <si>
    <t>월 불입금액</t>
  </si>
  <si>
    <t>납부총액</t>
    <phoneticPr fontId="4" type="noConversion"/>
  </si>
  <si>
    <t>목표년수</t>
    <phoneticPr fontId="4" type="noConversion"/>
  </si>
  <si>
    <t>대출원금</t>
    <phoneticPr fontId="4" type="noConversion"/>
  </si>
  <si>
    <t>상환기간</t>
    <phoneticPr fontId="4" type="noConversion"/>
  </si>
  <si>
    <t>연이율</t>
    <phoneticPr fontId="4" type="noConversion"/>
  </si>
  <si>
    <t>월납부액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</si>
</sst>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176" formatCode="0.0%"/>
    <numFmt numFmtId="177" formatCode="#,##0_);[Red]\(#,##0\)"/>
    <numFmt numFmtId="178" formatCode="#,##0&quot;년&quot;"/>
    <numFmt numFmtId="179" formatCode="##&quot;개&quot;&quot;월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vertical="center"/>
    </xf>
    <xf numFmtId="42" fontId="0" fillId="0" borderId="1" xfId="2" applyFont="1" applyFill="1" applyBorder="1" applyAlignment="1">
      <alignment vertical="center"/>
    </xf>
    <xf numFmtId="41" fontId="0" fillId="0" borderId="0" xfId="1" applyFont="1" applyFill="1" applyBorder="1" applyAlignment="1">
      <alignment vertical="center"/>
    </xf>
    <xf numFmtId="6" fontId="0" fillId="0" borderId="1" xfId="1" applyNumberFormat="1" applyFont="1" applyFill="1" applyBorder="1" applyAlignment="1">
      <alignment vertical="center"/>
    </xf>
    <xf numFmtId="6" fontId="0" fillId="0" borderId="0" xfId="1" applyNumberFormat="1" applyFont="1" applyFill="1" applyBorder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1" applyNumberFormat="1" applyFont="1" applyBorder="1" applyAlignment="1">
      <alignment vertical="center"/>
    </xf>
    <xf numFmtId="9" fontId="1" fillId="0" borderId="1" xfId="3" applyFont="1" applyFill="1" applyBorder="1" applyAlignment="1">
      <alignment horizontal="center" vertical="center"/>
    </xf>
    <xf numFmtId="178" fontId="0" fillId="0" borderId="1" xfId="1" applyNumberFormat="1" applyFont="1" applyFill="1" applyBorder="1" applyAlignment="1">
      <alignment horizontal="center" vertical="center"/>
    </xf>
    <xf numFmtId="9" fontId="0" fillId="0" borderId="0" xfId="3" applyFont="1" applyFill="1" applyBorder="1" applyAlignment="1">
      <alignment vertical="center"/>
    </xf>
    <xf numFmtId="41" fontId="0" fillId="0" borderId="0" xfId="1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1" fontId="0" fillId="0" borderId="1" xfId="1" applyFont="1" applyBorder="1" applyAlignment="1">
      <alignment vertical="center"/>
    </xf>
    <xf numFmtId="176" fontId="0" fillId="0" borderId="1" xfId="0" applyNumberFormat="1" applyBorder="1">
      <alignment vertical="center"/>
    </xf>
    <xf numFmtId="42" fontId="0" fillId="0" borderId="1" xfId="2" applyFont="1" applyBorder="1" applyAlignment="1">
      <alignment vertical="center"/>
    </xf>
    <xf numFmtId="179" fontId="0" fillId="0" borderId="1" xfId="0" applyNumberFormat="1" applyBorder="1" applyAlignment="1">
      <alignment horizontal="center" vertical="center"/>
    </xf>
    <xf numFmtId="179" fontId="0" fillId="0" borderId="1" xfId="0" applyNumberFormat="1" applyBorder="1">
      <alignment vertical="center"/>
    </xf>
    <xf numFmtId="9" fontId="0" fillId="0" borderId="4" xfId="0" applyNumberForma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</cellXfs>
  <cellStyles count="4">
    <cellStyle name="백분율" xfId="3" builtinId="5"/>
    <cellStyle name="쉼표 [0]" xfId="1" builtinId="6"/>
    <cellStyle name="통화 [0]" xfId="2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11054-AFCF-45BB-9B32-3A4F6D124640}">
  <dimension ref="B3:L10"/>
  <sheetViews>
    <sheetView tabSelected="1" workbookViewId="0"/>
  </sheetViews>
  <sheetFormatPr defaultRowHeight="16.899999999999999" x14ac:dyDescent="0.6"/>
  <cols>
    <col min="1" max="1" width="3.625" customWidth="1"/>
    <col min="3" max="3" width="12.75" bestFit="1" customWidth="1"/>
  </cols>
  <sheetData>
    <row r="3" spans="2:12" x14ac:dyDescent="0.6">
      <c r="B3" s="20" t="s">
        <v>6</v>
      </c>
      <c r="C3" s="14">
        <v>100000000</v>
      </c>
      <c r="F3" s="22" t="s">
        <v>7</v>
      </c>
      <c r="G3" s="23"/>
      <c r="H3" s="23"/>
      <c r="I3" s="23"/>
      <c r="J3" s="23"/>
      <c r="K3" s="23"/>
      <c r="L3" s="24"/>
    </row>
    <row r="4" spans="2:12" x14ac:dyDescent="0.6">
      <c r="B4" s="20" t="s">
        <v>8</v>
      </c>
      <c r="C4" s="15">
        <v>0.1</v>
      </c>
      <c r="F4" s="16"/>
      <c r="G4" s="17">
        <v>12</v>
      </c>
      <c r="H4" s="17">
        <v>24</v>
      </c>
      <c r="I4" s="17">
        <v>36</v>
      </c>
      <c r="J4" s="17">
        <v>48</v>
      </c>
      <c r="K4" s="17">
        <v>72</v>
      </c>
      <c r="L4" s="17">
        <v>84</v>
      </c>
    </row>
    <row r="5" spans="2:12" x14ac:dyDescent="0.6">
      <c r="B5" s="20" t="s">
        <v>7</v>
      </c>
      <c r="C5" s="18">
        <v>60</v>
      </c>
      <c r="E5" s="21" t="s">
        <v>8</v>
      </c>
      <c r="F5" s="19">
        <v>0.03</v>
      </c>
      <c r="G5" s="14"/>
      <c r="H5" s="14"/>
      <c r="I5" s="14"/>
      <c r="J5" s="14"/>
      <c r="K5" s="14"/>
      <c r="L5" s="14"/>
    </row>
    <row r="6" spans="2:12" x14ac:dyDescent="0.6">
      <c r="B6" s="20" t="s">
        <v>9</v>
      </c>
      <c r="C6" s="16">
        <f>PMT($C$4/12,$C$5,-$C$3)</f>
        <v>2124704.4711268274</v>
      </c>
      <c r="E6" s="21"/>
      <c r="F6" s="19">
        <v>0.05</v>
      </c>
      <c r="G6" s="14"/>
      <c r="H6" s="14"/>
      <c r="I6" s="14"/>
      <c r="J6" s="14"/>
      <c r="K6" s="14"/>
      <c r="L6" s="14"/>
    </row>
    <row r="7" spans="2:12" x14ac:dyDescent="0.6">
      <c r="E7" s="21"/>
      <c r="F7" s="19">
        <v>0.1</v>
      </c>
      <c r="G7" s="14"/>
      <c r="H7" s="14"/>
      <c r="I7" s="14"/>
      <c r="J7" s="14"/>
      <c r="K7" s="14"/>
      <c r="L7" s="14"/>
    </row>
    <row r="8" spans="2:12" x14ac:dyDescent="0.6">
      <c r="E8" s="21"/>
      <c r="F8" s="19">
        <v>0.15</v>
      </c>
      <c r="G8" s="14"/>
      <c r="H8" s="14"/>
      <c r="I8" s="14"/>
      <c r="J8" s="14"/>
      <c r="K8" s="14"/>
      <c r="L8" s="14"/>
    </row>
    <row r="9" spans="2:12" x14ac:dyDescent="0.6">
      <c r="E9" s="21"/>
      <c r="F9" s="19">
        <v>0.2</v>
      </c>
      <c r="G9" s="14"/>
      <c r="H9" s="14"/>
      <c r="I9" s="14"/>
      <c r="J9" s="14"/>
      <c r="K9" s="14"/>
      <c r="L9" s="14"/>
    </row>
    <row r="10" spans="2:12" x14ac:dyDescent="0.6">
      <c r="E10" s="21"/>
      <c r="F10" s="19">
        <v>0.25</v>
      </c>
      <c r="G10" s="14"/>
      <c r="H10" s="14"/>
      <c r="I10" s="14"/>
      <c r="J10" s="14"/>
      <c r="K10" s="14"/>
      <c r="L10" s="14"/>
    </row>
  </sheetData>
  <mergeCells count="2">
    <mergeCell ref="F3:L3"/>
    <mergeCell ref="E5:E10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E495-2487-4385-9340-FC65BC5A3319}">
  <dimension ref="A1:E14"/>
  <sheetViews>
    <sheetView workbookViewId="0"/>
  </sheetViews>
  <sheetFormatPr defaultRowHeight="16.899999999999999" x14ac:dyDescent="0.6"/>
  <cols>
    <col min="1" max="1" width="12.625" bestFit="1" customWidth="1"/>
    <col min="2" max="2" width="14.375" bestFit="1" customWidth="1"/>
    <col min="5" max="5" width="12.625" bestFit="1" customWidth="1"/>
  </cols>
  <sheetData>
    <row r="1" spans="1:5" x14ac:dyDescent="0.6">
      <c r="D1" s="1"/>
      <c r="E1" s="2"/>
    </row>
    <row r="2" spans="1:5" x14ac:dyDescent="0.6">
      <c r="D2" s="1"/>
      <c r="E2" s="27" t="s">
        <v>0</v>
      </c>
    </row>
    <row r="3" spans="1:5" x14ac:dyDescent="0.6">
      <c r="A3" s="25" t="s">
        <v>1</v>
      </c>
      <c r="B3" s="3">
        <v>10000000</v>
      </c>
      <c r="C3" s="4"/>
      <c r="D3" s="26" t="s">
        <v>2</v>
      </c>
      <c r="E3" s="5"/>
    </row>
    <row r="4" spans="1:5" x14ac:dyDescent="0.6">
      <c r="A4" s="25" t="s">
        <v>3</v>
      </c>
      <c r="B4" s="3">
        <f>PMT($B$6/12,$B$7*12,0,-$B$3)</f>
        <v>277777.77777777775</v>
      </c>
      <c r="C4" s="6"/>
      <c r="D4" s="7">
        <v>0.02</v>
      </c>
      <c r="E4" s="8"/>
    </row>
    <row r="5" spans="1:5" x14ac:dyDescent="0.6">
      <c r="A5" s="25" t="s">
        <v>4</v>
      </c>
      <c r="B5" s="3">
        <f>B4*B7*12</f>
        <v>10000000</v>
      </c>
      <c r="C5" s="4"/>
      <c r="D5" s="7">
        <v>2.5000000000000001E-2</v>
      </c>
      <c r="E5" s="8"/>
    </row>
    <row r="6" spans="1:5" x14ac:dyDescent="0.6">
      <c r="A6" s="25" t="s">
        <v>2</v>
      </c>
      <c r="B6" s="9">
        <v>0</v>
      </c>
      <c r="C6" s="4"/>
      <c r="D6" s="7">
        <v>0.03</v>
      </c>
      <c r="E6" s="8"/>
    </row>
    <row r="7" spans="1:5" x14ac:dyDescent="0.6">
      <c r="A7" s="25" t="s">
        <v>5</v>
      </c>
      <c r="B7" s="10">
        <v>3</v>
      </c>
      <c r="C7" s="11"/>
      <c r="D7" s="7">
        <v>3.5000000000000003E-2</v>
      </c>
      <c r="E7" s="8"/>
    </row>
    <row r="8" spans="1:5" x14ac:dyDescent="0.6">
      <c r="C8" s="12"/>
      <c r="D8" s="7">
        <v>0.04</v>
      </c>
      <c r="E8" s="13"/>
    </row>
    <row r="9" spans="1:5" x14ac:dyDescent="0.6">
      <c r="D9" s="7">
        <v>4.4999999999999998E-2</v>
      </c>
      <c r="E9" s="13"/>
    </row>
    <row r="10" spans="1:5" x14ac:dyDescent="0.6">
      <c r="D10" s="7">
        <v>0.05</v>
      </c>
      <c r="E10" s="13"/>
    </row>
    <row r="11" spans="1:5" x14ac:dyDescent="0.6">
      <c r="D11" s="7">
        <v>5.5E-2</v>
      </c>
      <c r="E11" s="13"/>
    </row>
    <row r="12" spans="1:5" x14ac:dyDescent="0.6">
      <c r="D12" s="7">
        <v>0.06</v>
      </c>
      <c r="E12" s="13"/>
    </row>
    <row r="13" spans="1:5" x14ac:dyDescent="0.6">
      <c r="D13" s="7">
        <v>6.5000000000000002E-2</v>
      </c>
      <c r="E13" s="13"/>
    </row>
    <row r="14" spans="1:5" x14ac:dyDescent="0.6">
      <c r="D14" s="7">
        <v>7.0000000000000007E-2</v>
      </c>
      <c r="E14" s="1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데이터표-1</vt:lpstr>
      <vt:lpstr>데이터표-2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2024-03-30T07:24:07Z</dcterms:created>
  <dcterms:modified xsi:type="dcterms:W3CDTF">2024-03-30T07:27:13Z</dcterms:modified>
</cp:coreProperties>
</file>