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컴활2급\컴활2급 찐예제\"/>
    </mc:Choice>
  </mc:AlternateContent>
  <xr:revisionPtr revIDLastSave="0" documentId="13_ncr:1_{1B207FC2-D54B-4DED-A206-85AB4F53E076}" xr6:coauthVersionLast="47" xr6:coauthVersionMax="47" xr10:uidLastSave="{00000000-0000-0000-0000-000000000000}"/>
  <bookViews>
    <workbookView xWindow="-120" yWindow="-120" windowWidth="29040" windowHeight="15750" xr2:uid="{00000000-000D-0000-FFFF-FFFF00000000}"/>
  </bookViews>
  <sheets>
    <sheet name="피벗테이블-1" sheetId="1" r:id="rId1"/>
    <sheet name="피벗테이블-2" sheetId="3" r:id="rId2"/>
    <sheet name="피벗테이블-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E14" i="3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G14" i="3" l="1"/>
</calcChain>
</file>

<file path=xl/sharedStrings.xml><?xml version="1.0" encoding="utf-8"?>
<sst xmlns="http://schemas.openxmlformats.org/spreadsheetml/2006/main" count="224" uniqueCount="89">
  <si>
    <t>성명</t>
  </si>
  <si>
    <t>부서</t>
  </si>
  <si>
    <t>직급</t>
  </si>
  <si>
    <t>기본급</t>
  </si>
  <si>
    <t>상여금</t>
  </si>
  <si>
    <t>급여합계</t>
  </si>
  <si>
    <t>공제계</t>
  </si>
  <si>
    <t>실수령액</t>
  </si>
  <si>
    <t>윤보라</t>
  </si>
  <si>
    <t>인사부</t>
  </si>
  <si>
    <t>사원</t>
  </si>
  <si>
    <t>유재우</t>
  </si>
  <si>
    <t>기획부</t>
  </si>
  <si>
    <t>인정제</t>
  </si>
  <si>
    <t>판매부</t>
  </si>
  <si>
    <t>대리</t>
  </si>
  <si>
    <t>이원섭</t>
  </si>
  <si>
    <t>총무부</t>
  </si>
  <si>
    <t>이충희</t>
  </si>
  <si>
    <t>심지영</t>
  </si>
  <si>
    <t>김주희</t>
  </si>
  <si>
    <t>안은민</t>
  </si>
  <si>
    <t>윤태성</t>
  </si>
  <si>
    <t>김도현</t>
  </si>
  <si>
    <t>김원종</t>
  </si>
  <si>
    <t>최재석</t>
  </si>
  <si>
    <t>부장</t>
  </si>
  <si>
    <t>김한솔</t>
  </si>
  <si>
    <t>송정철</t>
  </si>
  <si>
    <t>김준섭</t>
  </si>
  <si>
    <t>박제현</t>
  </si>
  <si>
    <t>생산부</t>
  </si>
  <si>
    <t>배무현</t>
  </si>
  <si>
    <t>김민환</t>
  </si>
  <si>
    <t>과장</t>
  </si>
  <si>
    <t>하인화</t>
  </si>
  <si>
    <t>이병열</t>
  </si>
  <si>
    <t>박승진</t>
  </si>
  <si>
    <t>심영섭</t>
  </si>
  <si>
    <t>김기웅</t>
  </si>
  <si>
    <t>이미라</t>
  </si>
  <si>
    <t>김재홍</t>
  </si>
  <si>
    <t>박정진</t>
  </si>
  <si>
    <t>박도훈</t>
  </si>
  <si>
    <t>박호석</t>
  </si>
  <si>
    <t>[표1]</t>
    <phoneticPr fontId="1" type="noConversion"/>
  </si>
  <si>
    <t>ID</t>
  </si>
  <si>
    <t>일자</t>
  </si>
  <si>
    <t>요일</t>
  </si>
  <si>
    <t>지점</t>
  </si>
  <si>
    <t>품목</t>
  </si>
  <si>
    <t>개수</t>
  </si>
  <si>
    <t>매출</t>
  </si>
  <si>
    <t>금요일</t>
  </si>
  <si>
    <t>강동</t>
  </si>
  <si>
    <t>PDP</t>
  </si>
  <si>
    <t>일요일</t>
  </si>
  <si>
    <t>강남</t>
  </si>
  <si>
    <t>월요일</t>
  </si>
  <si>
    <t>강북</t>
  </si>
  <si>
    <t>DSLR</t>
  </si>
  <si>
    <t>화요일</t>
  </si>
  <si>
    <t>강서</t>
  </si>
  <si>
    <t>LCD</t>
  </si>
  <si>
    <t>수요일</t>
  </si>
  <si>
    <t>목요일</t>
  </si>
  <si>
    <t>토요일</t>
  </si>
  <si>
    <t>[표2]</t>
    <phoneticPr fontId="1" type="noConversion"/>
  </si>
  <si>
    <t>성명</t>
    <phoneticPr fontId="4" type="noConversion"/>
  </si>
  <si>
    <t>직위</t>
    <phoneticPr fontId="4" type="noConversion"/>
  </si>
  <si>
    <t>근속기간</t>
    <phoneticPr fontId="4" type="noConversion"/>
  </si>
  <si>
    <t>상여율</t>
    <phoneticPr fontId="4" type="noConversion"/>
  </si>
  <si>
    <t>기본급</t>
    <phoneticPr fontId="4" type="noConversion"/>
  </si>
  <si>
    <t>상여금</t>
    <phoneticPr fontId="4" type="noConversion"/>
  </si>
  <si>
    <t>총급여액</t>
    <phoneticPr fontId="4" type="noConversion"/>
  </si>
  <si>
    <t>하길주</t>
    <phoneticPr fontId="4" type="noConversion"/>
  </si>
  <si>
    <t>과장</t>
    <phoneticPr fontId="4" type="noConversion"/>
  </si>
  <si>
    <t>이선호</t>
    <phoneticPr fontId="4" type="noConversion"/>
  </si>
  <si>
    <t>부장</t>
    <phoneticPr fontId="4" type="noConversion"/>
  </si>
  <si>
    <t>강성수</t>
    <phoneticPr fontId="4" type="noConversion"/>
  </si>
  <si>
    <t>이사</t>
    <phoneticPr fontId="4" type="noConversion"/>
  </si>
  <si>
    <t>김보견</t>
    <phoneticPr fontId="4" type="noConversion"/>
  </si>
  <si>
    <t>천수만</t>
    <phoneticPr fontId="4" type="noConversion"/>
  </si>
  <si>
    <t>이성수</t>
    <phoneticPr fontId="4" type="noConversion"/>
  </si>
  <si>
    <t>이영숙</t>
    <phoneticPr fontId="4" type="noConversion"/>
  </si>
  <si>
    <t>서지원</t>
    <phoneticPr fontId="4" type="noConversion"/>
  </si>
  <si>
    <t>김은수</t>
    <phoneticPr fontId="4" type="noConversion"/>
  </si>
  <si>
    <t>합계</t>
    <phoneticPr fontId="4" type="noConversion"/>
  </si>
  <si>
    <t>[표3]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</si>
</sst>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2" applyFont="1" applyBorder="1" applyAlignment="1">
      <alignment vertical="center"/>
    </xf>
    <xf numFmtId="41" fontId="3" fillId="0" borderId="6" xfId="1" applyFont="1" applyBorder="1" applyAlignment="1">
      <alignment horizontal="center" vertical="center"/>
    </xf>
    <xf numFmtId="41" fontId="3" fillId="0" borderId="6" xfId="1" applyFont="1" applyBorder="1" applyAlignment="1">
      <alignment vertical="center"/>
    </xf>
    <xf numFmtId="41" fontId="3" fillId="0" borderId="7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2" applyFont="1" applyBorder="1" applyAlignment="1">
      <alignment vertical="center"/>
    </xf>
    <xf numFmtId="41" fontId="3" fillId="0" borderId="1" xfId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9" fontId="3" fillId="0" borderId="11" xfId="2" applyFont="1" applyBorder="1" applyAlignment="1">
      <alignment vertical="center"/>
    </xf>
    <xf numFmtId="41" fontId="3" fillId="0" borderId="11" xfId="1" applyFont="1" applyBorder="1" applyAlignment="1">
      <alignment horizontal="center" vertical="center"/>
    </xf>
    <xf numFmtId="41" fontId="3" fillId="0" borderId="11" xfId="1" applyFont="1" applyBorder="1" applyAlignment="1">
      <alignment vertical="center"/>
    </xf>
    <xf numFmtId="41" fontId="3" fillId="0" borderId="12" xfId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1" fontId="3" fillId="2" borderId="3" xfId="1" applyFont="1" applyFill="1" applyBorder="1" applyAlignment="1">
      <alignment horizontal="center" vertical="center"/>
    </xf>
    <xf numFmtId="41" fontId="3" fillId="2" borderId="4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1"/>
  <sheetViews>
    <sheetView tabSelected="1" workbookViewId="0"/>
  </sheetViews>
  <sheetFormatPr defaultRowHeight="16.5"/>
  <cols>
    <col min="2" max="4" width="7.5" bestFit="1" customWidth="1"/>
    <col min="5" max="6" width="9.375" bestFit="1" customWidth="1"/>
    <col min="7" max="7" width="11.25" bestFit="1" customWidth="1"/>
    <col min="8" max="8" width="9.375" bestFit="1" customWidth="1"/>
    <col min="9" max="9" width="11.25" bestFit="1" customWidth="1"/>
  </cols>
  <sheetData>
    <row r="2" spans="2:9">
      <c r="B2" t="s">
        <v>45</v>
      </c>
    </row>
    <row r="3" spans="2:9"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</row>
    <row r="4" spans="2:9">
      <c r="B4" s="2" t="s">
        <v>8</v>
      </c>
      <c r="C4" s="2" t="s">
        <v>9</v>
      </c>
      <c r="D4" s="2" t="s">
        <v>10</v>
      </c>
      <c r="E4" s="1">
        <v>1620000</v>
      </c>
      <c r="F4" s="1">
        <v>784000</v>
      </c>
      <c r="G4" s="1">
        <v>2404000</v>
      </c>
      <c r="H4" s="1">
        <v>240400</v>
      </c>
      <c r="I4" s="1">
        <v>2163600</v>
      </c>
    </row>
    <row r="5" spans="2:9">
      <c r="B5" s="2" t="s">
        <v>11</v>
      </c>
      <c r="C5" s="2" t="s">
        <v>12</v>
      </c>
      <c r="D5" s="2" t="s">
        <v>10</v>
      </c>
      <c r="E5" s="1">
        <v>1585000</v>
      </c>
      <c r="F5" s="1">
        <v>759500</v>
      </c>
      <c r="G5" s="1">
        <v>2344500</v>
      </c>
      <c r="H5" s="1">
        <v>234450</v>
      </c>
      <c r="I5" s="1">
        <v>2110050</v>
      </c>
    </row>
    <row r="6" spans="2:9">
      <c r="B6" s="2" t="s">
        <v>13</v>
      </c>
      <c r="C6" s="2" t="s">
        <v>14</v>
      </c>
      <c r="D6" s="2" t="s">
        <v>15</v>
      </c>
      <c r="E6" s="1">
        <v>1700000</v>
      </c>
      <c r="F6" s="1">
        <v>840000</v>
      </c>
      <c r="G6" s="1">
        <v>2540000</v>
      </c>
      <c r="H6" s="1">
        <v>254000</v>
      </c>
      <c r="I6" s="1">
        <v>2286000</v>
      </c>
    </row>
    <row r="7" spans="2:9">
      <c r="B7" s="2" t="s">
        <v>16</v>
      </c>
      <c r="C7" s="2" t="s">
        <v>17</v>
      </c>
      <c r="D7" s="2" t="s">
        <v>10</v>
      </c>
      <c r="E7" s="1">
        <v>1350000</v>
      </c>
      <c r="F7" s="1">
        <v>595000</v>
      </c>
      <c r="G7" s="1">
        <v>1945000</v>
      </c>
      <c r="H7" s="1">
        <v>194500</v>
      </c>
      <c r="I7" s="1">
        <v>1750500</v>
      </c>
    </row>
    <row r="8" spans="2:9">
      <c r="B8" s="2" t="s">
        <v>18</v>
      </c>
      <c r="C8" s="2" t="s">
        <v>12</v>
      </c>
      <c r="D8" s="2" t="s">
        <v>10</v>
      </c>
      <c r="E8" s="1">
        <v>1350000</v>
      </c>
      <c r="F8" s="1">
        <v>595000</v>
      </c>
      <c r="G8" s="1">
        <v>1945000</v>
      </c>
      <c r="H8" s="1">
        <v>194500</v>
      </c>
      <c r="I8" s="1">
        <v>1750500</v>
      </c>
    </row>
    <row r="9" spans="2:9">
      <c r="B9" s="2" t="s">
        <v>19</v>
      </c>
      <c r="C9" s="2" t="s">
        <v>9</v>
      </c>
      <c r="D9" s="2" t="s">
        <v>15</v>
      </c>
      <c r="E9" s="1">
        <v>1750000</v>
      </c>
      <c r="F9" s="1">
        <v>875000</v>
      </c>
      <c r="G9" s="1">
        <v>2625000</v>
      </c>
      <c r="H9" s="1">
        <v>262500</v>
      </c>
      <c r="I9" s="1">
        <v>2362500</v>
      </c>
    </row>
    <row r="10" spans="2:9">
      <c r="B10" s="2" t="s">
        <v>20</v>
      </c>
      <c r="C10" s="2" t="s">
        <v>17</v>
      </c>
      <c r="D10" s="2" t="s">
        <v>15</v>
      </c>
      <c r="E10" s="1">
        <v>1750000</v>
      </c>
      <c r="F10" s="1">
        <v>875000</v>
      </c>
      <c r="G10" s="1">
        <v>2625000</v>
      </c>
      <c r="H10" s="1">
        <v>262500</v>
      </c>
      <c r="I10" s="1">
        <v>2362500</v>
      </c>
    </row>
    <row r="11" spans="2:9">
      <c r="B11" s="2" t="s">
        <v>21</v>
      </c>
      <c r="C11" s="2" t="s">
        <v>17</v>
      </c>
      <c r="D11" s="2" t="s">
        <v>10</v>
      </c>
      <c r="E11" s="1">
        <v>1600000</v>
      </c>
      <c r="F11" s="1">
        <v>770000</v>
      </c>
      <c r="G11" s="1">
        <v>2370000</v>
      </c>
      <c r="H11" s="1">
        <v>237000</v>
      </c>
      <c r="I11" s="1">
        <v>2133000</v>
      </c>
    </row>
    <row r="12" spans="2:9">
      <c r="B12" s="2" t="s">
        <v>22</v>
      </c>
      <c r="C12" s="2" t="s">
        <v>14</v>
      </c>
      <c r="D12" s="2" t="s">
        <v>10</v>
      </c>
      <c r="E12" s="1">
        <v>1585000</v>
      </c>
      <c r="F12" s="1">
        <v>759500</v>
      </c>
      <c r="G12" s="1">
        <v>2344500</v>
      </c>
      <c r="H12" s="1">
        <v>234450</v>
      </c>
      <c r="I12" s="1">
        <v>2110050</v>
      </c>
    </row>
    <row r="13" spans="2:9">
      <c r="B13" s="2" t="s">
        <v>23</v>
      </c>
      <c r="C13" s="2" t="s">
        <v>17</v>
      </c>
      <c r="D13" s="2" t="s">
        <v>15</v>
      </c>
      <c r="E13" s="1">
        <v>1700000</v>
      </c>
      <c r="F13" s="1">
        <v>840000</v>
      </c>
      <c r="G13" s="1">
        <v>2540000</v>
      </c>
      <c r="H13" s="1">
        <v>254000</v>
      </c>
      <c r="I13" s="1">
        <v>2286000</v>
      </c>
    </row>
    <row r="14" spans="2:9">
      <c r="B14" s="2" t="s">
        <v>24</v>
      </c>
      <c r="C14" s="2" t="s">
        <v>12</v>
      </c>
      <c r="D14" s="2" t="s">
        <v>15</v>
      </c>
      <c r="E14" s="1">
        <v>1670000</v>
      </c>
      <c r="F14" s="1">
        <v>819000</v>
      </c>
      <c r="G14" s="1">
        <v>2489000</v>
      </c>
      <c r="H14" s="1">
        <v>248900</v>
      </c>
      <c r="I14" s="1">
        <v>2240100</v>
      </c>
    </row>
    <row r="15" spans="2:9">
      <c r="B15" s="2" t="s">
        <v>25</v>
      </c>
      <c r="C15" s="2" t="s">
        <v>14</v>
      </c>
      <c r="D15" s="2" t="s">
        <v>26</v>
      </c>
      <c r="E15" s="1">
        <v>2850000</v>
      </c>
      <c r="F15" s="1">
        <v>1645000</v>
      </c>
      <c r="G15" s="1">
        <v>4495000</v>
      </c>
      <c r="H15" s="1">
        <v>449500</v>
      </c>
      <c r="I15" s="1">
        <v>4045500</v>
      </c>
    </row>
    <row r="16" spans="2:9">
      <c r="B16" s="2" t="s">
        <v>27</v>
      </c>
      <c r="C16" s="2" t="s">
        <v>17</v>
      </c>
      <c r="D16" s="2" t="s">
        <v>15</v>
      </c>
      <c r="E16" s="1">
        <v>1800000</v>
      </c>
      <c r="F16" s="1">
        <v>910000</v>
      </c>
      <c r="G16" s="1">
        <v>2710000</v>
      </c>
      <c r="H16" s="1">
        <v>271000</v>
      </c>
      <c r="I16" s="1">
        <v>2439000</v>
      </c>
    </row>
    <row r="17" spans="2:9">
      <c r="B17" s="2" t="s">
        <v>28</v>
      </c>
      <c r="C17" s="2" t="s">
        <v>17</v>
      </c>
      <c r="D17" s="2" t="s">
        <v>15</v>
      </c>
      <c r="E17" s="1">
        <v>1700000</v>
      </c>
      <c r="F17" s="1">
        <v>840000</v>
      </c>
      <c r="G17" s="1">
        <v>2540000</v>
      </c>
      <c r="H17" s="1">
        <v>254000</v>
      </c>
      <c r="I17" s="1">
        <v>2286000</v>
      </c>
    </row>
    <row r="18" spans="2:9">
      <c r="B18" s="2" t="s">
        <v>29</v>
      </c>
      <c r="C18" s="2" t="s">
        <v>14</v>
      </c>
      <c r="D18" s="2" t="s">
        <v>15</v>
      </c>
      <c r="E18" s="1">
        <v>1700000</v>
      </c>
      <c r="F18" s="1">
        <v>840000</v>
      </c>
      <c r="G18" s="1">
        <v>2540000</v>
      </c>
      <c r="H18" s="1">
        <v>254000</v>
      </c>
      <c r="I18" s="1">
        <v>2286000</v>
      </c>
    </row>
    <row r="19" spans="2:9">
      <c r="B19" s="2" t="s">
        <v>30</v>
      </c>
      <c r="C19" s="2" t="s">
        <v>31</v>
      </c>
      <c r="D19" s="2" t="s">
        <v>10</v>
      </c>
      <c r="E19" s="1">
        <v>2000000</v>
      </c>
      <c r="F19" s="1">
        <v>1050000</v>
      </c>
      <c r="G19" s="1">
        <v>3050000</v>
      </c>
      <c r="H19" s="1">
        <v>305000</v>
      </c>
      <c r="I19" s="1">
        <v>2745000</v>
      </c>
    </row>
    <row r="20" spans="2:9">
      <c r="B20" s="2" t="s">
        <v>32</v>
      </c>
      <c r="C20" s="2" t="s">
        <v>9</v>
      </c>
      <c r="D20" s="2" t="s">
        <v>10</v>
      </c>
      <c r="E20" s="1">
        <v>1585000</v>
      </c>
      <c r="F20" s="1">
        <v>759500</v>
      </c>
      <c r="G20" s="1">
        <v>2344500</v>
      </c>
      <c r="H20" s="1">
        <v>234450</v>
      </c>
      <c r="I20" s="1">
        <v>2110050</v>
      </c>
    </row>
    <row r="21" spans="2:9">
      <c r="B21" s="2" t="s">
        <v>33</v>
      </c>
      <c r="C21" s="2" t="s">
        <v>17</v>
      </c>
      <c r="D21" s="2" t="s">
        <v>34</v>
      </c>
      <c r="E21" s="1">
        <v>2000000</v>
      </c>
      <c r="F21" s="1">
        <v>1050000</v>
      </c>
      <c r="G21" s="1">
        <v>3050000</v>
      </c>
      <c r="H21" s="1">
        <v>305000</v>
      </c>
      <c r="I21" s="1">
        <v>2745000</v>
      </c>
    </row>
    <row r="22" spans="2:9">
      <c r="B22" s="2" t="s">
        <v>35</v>
      </c>
      <c r="C22" s="2" t="s">
        <v>17</v>
      </c>
      <c r="D22" s="2" t="s">
        <v>10</v>
      </c>
      <c r="E22" s="1">
        <v>1600000</v>
      </c>
      <c r="F22" s="1">
        <v>770000</v>
      </c>
      <c r="G22" s="1">
        <v>2370000</v>
      </c>
      <c r="H22" s="1">
        <v>237000</v>
      </c>
      <c r="I22" s="1">
        <v>2133000</v>
      </c>
    </row>
    <row r="23" spans="2:9">
      <c r="B23" s="2" t="s">
        <v>36</v>
      </c>
      <c r="C23" s="2" t="s">
        <v>17</v>
      </c>
      <c r="D23" s="2" t="s">
        <v>10</v>
      </c>
      <c r="E23" s="1">
        <v>1585000</v>
      </c>
      <c r="F23" s="1">
        <v>759500</v>
      </c>
      <c r="G23" s="1">
        <v>2344500</v>
      </c>
      <c r="H23" s="1">
        <v>234450</v>
      </c>
      <c r="I23" s="1">
        <v>2110050</v>
      </c>
    </row>
    <row r="24" spans="2:9">
      <c r="B24" s="2" t="s">
        <v>37</v>
      </c>
      <c r="C24" s="2" t="s">
        <v>12</v>
      </c>
      <c r="D24" s="2" t="s">
        <v>15</v>
      </c>
      <c r="E24" s="1">
        <v>1700000</v>
      </c>
      <c r="F24" s="1">
        <v>840000</v>
      </c>
      <c r="G24" s="1">
        <v>2540000</v>
      </c>
      <c r="H24" s="1">
        <v>254000</v>
      </c>
      <c r="I24" s="1">
        <v>2286000</v>
      </c>
    </row>
    <row r="25" spans="2:9">
      <c r="B25" s="2" t="s">
        <v>38</v>
      </c>
      <c r="C25" s="2" t="s">
        <v>14</v>
      </c>
      <c r="D25" s="2" t="s">
        <v>15</v>
      </c>
      <c r="E25" s="1">
        <v>1670000</v>
      </c>
      <c r="F25" s="1">
        <v>819000</v>
      </c>
      <c r="G25" s="1">
        <v>2489000</v>
      </c>
      <c r="H25" s="1">
        <v>248900</v>
      </c>
      <c r="I25" s="1">
        <v>2240100</v>
      </c>
    </row>
    <row r="26" spans="2:9">
      <c r="B26" s="2" t="s">
        <v>39</v>
      </c>
      <c r="C26" s="2" t="s">
        <v>17</v>
      </c>
      <c r="D26" s="2" t="s">
        <v>26</v>
      </c>
      <c r="E26" s="1">
        <v>2850000</v>
      </c>
      <c r="F26" s="1">
        <v>1645000</v>
      </c>
      <c r="G26" s="1">
        <v>4495000</v>
      </c>
      <c r="H26" s="1">
        <v>449500</v>
      </c>
      <c r="I26" s="1">
        <v>4045500</v>
      </c>
    </row>
    <row r="27" spans="2:9">
      <c r="B27" s="2" t="s">
        <v>40</v>
      </c>
      <c r="C27" s="2" t="s">
        <v>17</v>
      </c>
      <c r="D27" s="2" t="s">
        <v>15</v>
      </c>
      <c r="E27" s="1">
        <v>1800000</v>
      </c>
      <c r="F27" s="1">
        <v>910000</v>
      </c>
      <c r="G27" s="1">
        <v>2710000</v>
      </c>
      <c r="H27" s="1">
        <v>271000</v>
      </c>
      <c r="I27" s="1">
        <v>2439000</v>
      </c>
    </row>
    <row r="28" spans="2:9">
      <c r="B28" s="2" t="s">
        <v>41</v>
      </c>
      <c r="C28" s="2" t="s">
        <v>14</v>
      </c>
      <c r="D28" s="2" t="s">
        <v>15</v>
      </c>
      <c r="E28" s="1">
        <v>1700000</v>
      </c>
      <c r="F28" s="1">
        <v>840000</v>
      </c>
      <c r="G28" s="1">
        <v>2540000</v>
      </c>
      <c r="H28" s="1">
        <v>254000</v>
      </c>
      <c r="I28" s="1">
        <v>2286000</v>
      </c>
    </row>
    <row r="29" spans="2:9">
      <c r="B29" s="2" t="s">
        <v>42</v>
      </c>
      <c r="C29" s="2" t="s">
        <v>31</v>
      </c>
      <c r="D29" s="2" t="s">
        <v>15</v>
      </c>
      <c r="E29" s="1">
        <v>1700000</v>
      </c>
      <c r="F29" s="1">
        <v>840000</v>
      </c>
      <c r="G29" s="1">
        <v>2540000</v>
      </c>
      <c r="H29" s="1">
        <v>254000</v>
      </c>
      <c r="I29" s="1">
        <v>2286000</v>
      </c>
    </row>
    <row r="30" spans="2:9">
      <c r="B30" s="2" t="s">
        <v>43</v>
      </c>
      <c r="C30" s="2" t="s">
        <v>9</v>
      </c>
      <c r="D30" s="2" t="s">
        <v>10</v>
      </c>
      <c r="E30" s="1">
        <v>2000000</v>
      </c>
      <c r="F30" s="1">
        <v>1050000</v>
      </c>
      <c r="G30" s="1">
        <v>3050000</v>
      </c>
      <c r="H30" s="1">
        <v>305000</v>
      </c>
      <c r="I30" s="1">
        <v>2745000</v>
      </c>
    </row>
    <row r="31" spans="2:9">
      <c r="B31" s="2" t="s">
        <v>44</v>
      </c>
      <c r="C31" s="2" t="s">
        <v>9</v>
      </c>
      <c r="D31" s="2" t="s">
        <v>10</v>
      </c>
      <c r="E31" s="1">
        <v>1585000</v>
      </c>
      <c r="F31" s="1">
        <v>759500</v>
      </c>
      <c r="G31" s="1">
        <v>2344500</v>
      </c>
      <c r="H31" s="1">
        <v>234450</v>
      </c>
      <c r="I31" s="1">
        <v>2110050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0CF6-0574-4825-BA8A-1579A8F75020}">
  <dimension ref="A3:G15"/>
  <sheetViews>
    <sheetView workbookViewId="0"/>
  </sheetViews>
  <sheetFormatPr defaultRowHeight="16.5"/>
  <cols>
    <col min="5" max="5" width="10.875" bestFit="1" customWidth="1"/>
    <col min="7" max="7" width="10.875" bestFit="1" customWidth="1"/>
  </cols>
  <sheetData>
    <row r="3" spans="1:7" ht="17.25" thickBot="1">
      <c r="A3" t="s">
        <v>67</v>
      </c>
    </row>
    <row r="4" spans="1:7" ht="17.25" thickBot="1">
      <c r="A4" s="24" t="s">
        <v>68</v>
      </c>
      <c r="B4" s="25" t="s">
        <v>69</v>
      </c>
      <c r="C4" s="25" t="s">
        <v>70</v>
      </c>
      <c r="D4" s="25" t="s">
        <v>71</v>
      </c>
      <c r="E4" s="26" t="s">
        <v>72</v>
      </c>
      <c r="F4" s="26" t="s">
        <v>73</v>
      </c>
      <c r="G4" s="27" t="s">
        <v>74</v>
      </c>
    </row>
    <row r="5" spans="1:7" ht="17.25" thickTop="1">
      <c r="A5" s="6" t="s">
        <v>75</v>
      </c>
      <c r="B5" s="7" t="s">
        <v>76</v>
      </c>
      <c r="C5" s="7">
        <v>4</v>
      </c>
      <c r="D5" s="8">
        <v>0.35</v>
      </c>
      <c r="E5" s="9">
        <v>150000</v>
      </c>
      <c r="F5" s="10">
        <f t="shared" ref="F5:F13" si="0">E5*D5</f>
        <v>52500</v>
      </c>
      <c r="G5" s="11">
        <f t="shared" ref="G5:G13" si="1">E5+F5</f>
        <v>202500</v>
      </c>
    </row>
    <row r="6" spans="1:7">
      <c r="A6" s="12" t="s">
        <v>77</v>
      </c>
      <c r="B6" s="13" t="s">
        <v>78</v>
      </c>
      <c r="C6" s="13">
        <v>8</v>
      </c>
      <c r="D6" s="14">
        <v>0.4</v>
      </c>
      <c r="E6" s="15">
        <v>230000</v>
      </c>
      <c r="F6" s="16">
        <f t="shared" si="0"/>
        <v>92000</v>
      </c>
      <c r="G6" s="17">
        <f t="shared" si="1"/>
        <v>322000</v>
      </c>
    </row>
    <row r="7" spans="1:7">
      <c r="A7" s="12" t="s">
        <v>79</v>
      </c>
      <c r="B7" s="13" t="s">
        <v>80</v>
      </c>
      <c r="C7" s="13">
        <v>13</v>
      </c>
      <c r="D7" s="14">
        <v>0.5</v>
      </c>
      <c r="E7" s="15">
        <v>260000</v>
      </c>
      <c r="F7" s="16">
        <f t="shared" si="0"/>
        <v>130000</v>
      </c>
      <c r="G7" s="17">
        <f t="shared" si="1"/>
        <v>390000</v>
      </c>
    </row>
    <row r="8" spans="1:7">
      <c r="A8" s="12" t="s">
        <v>81</v>
      </c>
      <c r="B8" s="13" t="s">
        <v>78</v>
      </c>
      <c r="C8" s="13">
        <v>10</v>
      </c>
      <c r="D8" s="14">
        <v>0.5</v>
      </c>
      <c r="E8" s="15">
        <v>220000</v>
      </c>
      <c r="F8" s="16">
        <f t="shared" si="0"/>
        <v>110000</v>
      </c>
      <c r="G8" s="17">
        <f t="shared" si="1"/>
        <v>330000</v>
      </c>
    </row>
    <row r="9" spans="1:7">
      <c r="A9" s="12" t="s">
        <v>82</v>
      </c>
      <c r="B9" s="13" t="s">
        <v>80</v>
      </c>
      <c r="C9" s="13">
        <v>19</v>
      </c>
      <c r="D9" s="14">
        <v>0.55000000000000004</v>
      </c>
      <c r="E9" s="15">
        <v>270000</v>
      </c>
      <c r="F9" s="16">
        <f t="shared" si="0"/>
        <v>148500</v>
      </c>
      <c r="G9" s="17">
        <f t="shared" si="1"/>
        <v>418500</v>
      </c>
    </row>
    <row r="10" spans="1:7">
      <c r="A10" s="12" t="s">
        <v>83</v>
      </c>
      <c r="B10" s="13" t="s">
        <v>78</v>
      </c>
      <c r="C10" s="13">
        <v>14</v>
      </c>
      <c r="D10" s="14">
        <v>0.5</v>
      </c>
      <c r="E10" s="15">
        <v>230000</v>
      </c>
      <c r="F10" s="16">
        <f t="shared" si="0"/>
        <v>115000</v>
      </c>
      <c r="G10" s="17">
        <f t="shared" si="1"/>
        <v>345000</v>
      </c>
    </row>
    <row r="11" spans="1:7">
      <c r="A11" s="12" t="s">
        <v>84</v>
      </c>
      <c r="B11" s="13" t="s">
        <v>76</v>
      </c>
      <c r="C11" s="13">
        <v>7</v>
      </c>
      <c r="D11" s="14">
        <v>0.4</v>
      </c>
      <c r="E11" s="15">
        <v>180000</v>
      </c>
      <c r="F11" s="16">
        <f t="shared" si="0"/>
        <v>72000</v>
      </c>
      <c r="G11" s="17">
        <f t="shared" si="1"/>
        <v>252000</v>
      </c>
    </row>
    <row r="12" spans="1:7">
      <c r="A12" s="12" t="s">
        <v>85</v>
      </c>
      <c r="B12" s="13" t="s">
        <v>76</v>
      </c>
      <c r="C12" s="13">
        <v>9</v>
      </c>
      <c r="D12" s="14">
        <v>0.4</v>
      </c>
      <c r="E12" s="15">
        <v>190000</v>
      </c>
      <c r="F12" s="16">
        <f t="shared" si="0"/>
        <v>76000</v>
      </c>
      <c r="G12" s="17">
        <f t="shared" si="1"/>
        <v>266000</v>
      </c>
    </row>
    <row r="13" spans="1:7" ht="17.25" thickBot="1">
      <c r="A13" s="18" t="s">
        <v>86</v>
      </c>
      <c r="B13" s="19" t="s">
        <v>80</v>
      </c>
      <c r="C13" s="19">
        <v>18</v>
      </c>
      <c r="D13" s="20">
        <v>0.55000000000000004</v>
      </c>
      <c r="E13" s="21">
        <v>265000</v>
      </c>
      <c r="F13" s="22">
        <f t="shared" si="0"/>
        <v>145750</v>
      </c>
      <c r="G13" s="23">
        <f t="shared" si="1"/>
        <v>410750</v>
      </c>
    </row>
    <row r="14" spans="1:7" ht="17.25" thickBot="1">
      <c r="A14" s="28" t="s">
        <v>87</v>
      </c>
      <c r="B14" s="29"/>
      <c r="C14" s="29"/>
      <c r="D14" s="29"/>
      <c r="E14" s="4">
        <f>SUM(E5:E13)</f>
        <v>1995000</v>
      </c>
      <c r="F14" s="4">
        <f>SUM(F5:F13)</f>
        <v>941750</v>
      </c>
      <c r="G14" s="5">
        <f>SUM(G5:G13)</f>
        <v>2936750</v>
      </c>
    </row>
    <row r="15" spans="1:7" ht="17.25" thickTop="1"/>
  </sheetData>
  <mergeCells count="1">
    <mergeCell ref="A14:D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DEC2-3354-485B-BC88-40A15064A9DB}">
  <dimension ref="B2:H35"/>
  <sheetViews>
    <sheetView workbookViewId="0"/>
  </sheetViews>
  <sheetFormatPr defaultRowHeight="16.5"/>
  <cols>
    <col min="2" max="2" width="5.75" bestFit="1" customWidth="1"/>
    <col min="3" max="3" width="11.125" bestFit="1" customWidth="1"/>
    <col min="4" max="7" width="7.5" bestFit="1" customWidth="1"/>
    <col min="8" max="8" width="9.375" customWidth="1"/>
  </cols>
  <sheetData>
    <row r="2" spans="2:8">
      <c r="B2" t="s">
        <v>88</v>
      </c>
    </row>
    <row r="3" spans="2:8">
      <c r="B3" s="3" t="s">
        <v>46</v>
      </c>
      <c r="C3" s="3" t="s">
        <v>47</v>
      </c>
      <c r="D3" s="3" t="s">
        <v>48</v>
      </c>
      <c r="E3" s="3" t="s">
        <v>49</v>
      </c>
      <c r="F3" s="3" t="s">
        <v>50</v>
      </c>
      <c r="G3" s="3" t="s">
        <v>51</v>
      </c>
      <c r="H3" s="3" t="s">
        <v>52</v>
      </c>
    </row>
    <row r="4" spans="2:8">
      <c r="B4" s="2">
        <v>1</v>
      </c>
      <c r="C4" s="30">
        <v>39654</v>
      </c>
      <c r="D4" s="2" t="s">
        <v>53</v>
      </c>
      <c r="E4" s="2" t="s">
        <v>54</v>
      </c>
      <c r="F4" s="2" t="s">
        <v>55</v>
      </c>
      <c r="G4" s="1">
        <v>55</v>
      </c>
      <c r="H4" s="1">
        <v>2902245</v>
      </c>
    </row>
    <row r="5" spans="2:8">
      <c r="B5" s="2">
        <v>2</v>
      </c>
      <c r="C5" s="30">
        <v>39656</v>
      </c>
      <c r="D5" s="2" t="s">
        <v>56</v>
      </c>
      <c r="E5" s="2" t="s">
        <v>57</v>
      </c>
      <c r="F5" s="2" t="s">
        <v>55</v>
      </c>
      <c r="G5" s="1">
        <v>61</v>
      </c>
      <c r="H5" s="1">
        <v>5995185</v>
      </c>
    </row>
    <row r="6" spans="2:8">
      <c r="B6" s="2">
        <v>3</v>
      </c>
      <c r="C6" s="30">
        <v>39657</v>
      </c>
      <c r="D6" s="2" t="s">
        <v>58</v>
      </c>
      <c r="E6" s="2" t="s">
        <v>59</v>
      </c>
      <c r="F6" s="2" t="s">
        <v>60</v>
      </c>
      <c r="G6" s="1">
        <v>54</v>
      </c>
      <c r="H6" s="1">
        <v>4651035</v>
      </c>
    </row>
    <row r="7" spans="2:8">
      <c r="B7" s="2">
        <v>4</v>
      </c>
      <c r="C7" s="30">
        <v>39658</v>
      </c>
      <c r="D7" s="2" t="s">
        <v>61</v>
      </c>
      <c r="E7" s="2" t="s">
        <v>54</v>
      </c>
      <c r="F7" s="2" t="s">
        <v>60</v>
      </c>
      <c r="G7" s="1">
        <v>52</v>
      </c>
      <c r="H7" s="1">
        <v>446220</v>
      </c>
    </row>
    <row r="8" spans="2:8">
      <c r="B8" s="2">
        <v>5</v>
      </c>
      <c r="C8" s="30">
        <v>39658</v>
      </c>
      <c r="D8" s="2" t="s">
        <v>61</v>
      </c>
      <c r="E8" s="2" t="s">
        <v>57</v>
      </c>
      <c r="F8" s="2" t="s">
        <v>55</v>
      </c>
      <c r="G8" s="1">
        <v>63</v>
      </c>
      <c r="H8" s="1">
        <v>2638125</v>
      </c>
    </row>
    <row r="9" spans="2:8">
      <c r="B9" s="2">
        <v>6</v>
      </c>
      <c r="C9" s="30">
        <v>39661</v>
      </c>
      <c r="D9" s="2" t="s">
        <v>53</v>
      </c>
      <c r="E9" s="2" t="s">
        <v>62</v>
      </c>
      <c r="F9" s="2" t="s">
        <v>55</v>
      </c>
      <c r="G9" s="1">
        <v>62</v>
      </c>
      <c r="H9" s="1">
        <v>5133780</v>
      </c>
    </row>
    <row r="10" spans="2:8">
      <c r="B10" s="2">
        <v>7</v>
      </c>
      <c r="C10" s="30">
        <v>39661</v>
      </c>
      <c r="D10" s="2" t="s">
        <v>53</v>
      </c>
      <c r="E10" s="2" t="s">
        <v>57</v>
      </c>
      <c r="F10" s="2" t="s">
        <v>60</v>
      </c>
      <c r="G10" s="1">
        <v>46</v>
      </c>
      <c r="H10" s="1">
        <v>670665</v>
      </c>
    </row>
    <row r="11" spans="2:8">
      <c r="B11" s="2">
        <v>8</v>
      </c>
      <c r="C11" s="30">
        <v>39661</v>
      </c>
      <c r="D11" s="2" t="s">
        <v>53</v>
      </c>
      <c r="E11" s="2" t="s">
        <v>59</v>
      </c>
      <c r="F11" s="2" t="s">
        <v>63</v>
      </c>
      <c r="G11" s="1">
        <v>57</v>
      </c>
      <c r="H11" s="1">
        <v>3371160</v>
      </c>
    </row>
    <row r="12" spans="2:8">
      <c r="B12" s="2">
        <v>9</v>
      </c>
      <c r="C12" s="30">
        <v>39664</v>
      </c>
      <c r="D12" s="2" t="s">
        <v>58</v>
      </c>
      <c r="E12" s="2" t="s">
        <v>57</v>
      </c>
      <c r="F12" s="2" t="s">
        <v>60</v>
      </c>
      <c r="G12" s="1">
        <v>61</v>
      </c>
      <c r="H12" s="1">
        <v>750300</v>
      </c>
    </row>
    <row r="13" spans="2:8">
      <c r="B13" s="2">
        <v>10</v>
      </c>
      <c r="C13" s="30">
        <v>39664</v>
      </c>
      <c r="D13" s="2" t="s">
        <v>58</v>
      </c>
      <c r="E13" s="2" t="s">
        <v>59</v>
      </c>
      <c r="F13" s="2" t="s">
        <v>55</v>
      </c>
      <c r="G13" s="1">
        <v>55</v>
      </c>
      <c r="H13" s="1">
        <v>2990820</v>
      </c>
    </row>
    <row r="14" spans="2:8">
      <c r="B14" s="2">
        <v>11</v>
      </c>
      <c r="C14" s="30">
        <v>39666</v>
      </c>
      <c r="D14" s="2" t="s">
        <v>64</v>
      </c>
      <c r="E14" s="2" t="s">
        <v>54</v>
      </c>
      <c r="F14" s="2" t="s">
        <v>55</v>
      </c>
      <c r="G14" s="1">
        <v>53</v>
      </c>
      <c r="H14" s="1">
        <v>5912580</v>
      </c>
    </row>
    <row r="15" spans="2:8">
      <c r="B15" s="2">
        <v>12</v>
      </c>
      <c r="C15" s="30">
        <v>39666</v>
      </c>
      <c r="D15" s="2" t="s">
        <v>64</v>
      </c>
      <c r="E15" s="2" t="s">
        <v>54</v>
      </c>
      <c r="F15" s="2" t="s">
        <v>55</v>
      </c>
      <c r="G15" s="1">
        <v>49</v>
      </c>
      <c r="H15" s="1">
        <v>4324095</v>
      </c>
    </row>
    <row r="16" spans="2:8">
      <c r="B16" s="2">
        <v>13</v>
      </c>
      <c r="C16" s="30">
        <v>39667</v>
      </c>
      <c r="D16" s="2" t="s">
        <v>65</v>
      </c>
      <c r="E16" s="2" t="s">
        <v>57</v>
      </c>
      <c r="F16" s="2" t="s">
        <v>63</v>
      </c>
      <c r="G16" s="1">
        <v>57</v>
      </c>
      <c r="H16" s="1">
        <v>5459025</v>
      </c>
    </row>
    <row r="17" spans="2:8">
      <c r="B17" s="2">
        <v>14</v>
      </c>
      <c r="C17" s="30">
        <v>39667</v>
      </c>
      <c r="D17" s="2" t="s">
        <v>65</v>
      </c>
      <c r="E17" s="2" t="s">
        <v>59</v>
      </c>
      <c r="F17" s="2" t="s">
        <v>60</v>
      </c>
      <c r="G17" s="1">
        <v>52</v>
      </c>
      <c r="H17" s="1">
        <v>4834275</v>
      </c>
    </row>
    <row r="18" spans="2:8">
      <c r="B18" s="2">
        <v>15</v>
      </c>
      <c r="C18" s="30">
        <v>39669</v>
      </c>
      <c r="D18" s="2" t="s">
        <v>66</v>
      </c>
      <c r="E18" s="2" t="s">
        <v>59</v>
      </c>
      <c r="F18" s="2" t="s">
        <v>60</v>
      </c>
      <c r="G18" s="1">
        <v>63</v>
      </c>
      <c r="H18" s="1">
        <v>4950525</v>
      </c>
    </row>
    <row r="19" spans="2:8">
      <c r="B19" s="2">
        <v>16</v>
      </c>
      <c r="C19" s="30">
        <v>39670</v>
      </c>
      <c r="D19" s="2" t="s">
        <v>56</v>
      </c>
      <c r="E19" s="2" t="s">
        <v>54</v>
      </c>
      <c r="F19" s="2" t="s">
        <v>60</v>
      </c>
      <c r="G19" s="1">
        <v>55</v>
      </c>
      <c r="H19" s="1">
        <v>3789615</v>
      </c>
    </row>
    <row r="20" spans="2:8">
      <c r="B20" s="2">
        <v>17</v>
      </c>
      <c r="C20" s="30">
        <v>39670</v>
      </c>
      <c r="D20" s="2" t="s">
        <v>56</v>
      </c>
      <c r="E20" s="2" t="s">
        <v>59</v>
      </c>
      <c r="F20" s="2" t="s">
        <v>55</v>
      </c>
      <c r="G20" s="1">
        <v>56</v>
      </c>
      <c r="H20" s="1">
        <v>5514000</v>
      </c>
    </row>
    <row r="21" spans="2:8">
      <c r="B21" s="2">
        <v>18</v>
      </c>
      <c r="C21" s="30">
        <v>39672</v>
      </c>
      <c r="D21" s="2" t="s">
        <v>61</v>
      </c>
      <c r="E21" s="2" t="s">
        <v>62</v>
      </c>
      <c r="F21" s="2" t="s">
        <v>60</v>
      </c>
      <c r="G21" s="1">
        <v>56</v>
      </c>
      <c r="H21" s="1">
        <v>2911410</v>
      </c>
    </row>
    <row r="22" spans="2:8">
      <c r="B22" s="2">
        <v>19</v>
      </c>
      <c r="C22" s="30">
        <v>39673</v>
      </c>
      <c r="D22" s="2" t="s">
        <v>64</v>
      </c>
      <c r="E22" s="2" t="s">
        <v>54</v>
      </c>
      <c r="F22" s="2" t="s">
        <v>60</v>
      </c>
      <c r="G22" s="1">
        <v>46</v>
      </c>
      <c r="H22" s="1">
        <v>3648960</v>
      </c>
    </row>
    <row r="23" spans="2:8">
      <c r="B23" s="2">
        <v>20</v>
      </c>
      <c r="C23" s="30">
        <v>39673</v>
      </c>
      <c r="D23" s="2" t="s">
        <v>64</v>
      </c>
      <c r="E23" s="2" t="s">
        <v>59</v>
      </c>
      <c r="F23" s="2" t="s">
        <v>63</v>
      </c>
      <c r="G23" s="1">
        <v>60</v>
      </c>
      <c r="H23" s="1">
        <v>5724840</v>
      </c>
    </row>
    <row r="24" spans="2:8">
      <c r="B24" s="2">
        <v>21</v>
      </c>
      <c r="C24" s="30">
        <v>39675</v>
      </c>
      <c r="D24" s="2" t="s">
        <v>53</v>
      </c>
      <c r="E24" s="2" t="s">
        <v>54</v>
      </c>
      <c r="F24" s="2" t="s">
        <v>55</v>
      </c>
      <c r="G24" s="1">
        <v>58</v>
      </c>
      <c r="H24" s="1">
        <v>3543765</v>
      </c>
    </row>
    <row r="25" spans="2:8">
      <c r="B25" s="2">
        <v>22</v>
      </c>
      <c r="C25" s="30">
        <v>39675</v>
      </c>
      <c r="D25" s="2" t="s">
        <v>53</v>
      </c>
      <c r="E25" s="2" t="s">
        <v>62</v>
      </c>
      <c r="F25" s="2" t="s">
        <v>60</v>
      </c>
      <c r="G25" s="1">
        <v>52</v>
      </c>
      <c r="H25" s="1">
        <v>1301535</v>
      </c>
    </row>
    <row r="26" spans="2:8">
      <c r="B26" s="2">
        <v>23</v>
      </c>
      <c r="C26" s="30">
        <v>39675</v>
      </c>
      <c r="D26" s="2" t="s">
        <v>53</v>
      </c>
      <c r="E26" s="2" t="s">
        <v>59</v>
      </c>
      <c r="F26" s="2" t="s">
        <v>60</v>
      </c>
      <c r="G26" s="1">
        <v>52</v>
      </c>
      <c r="H26" s="1">
        <v>3169485</v>
      </c>
    </row>
    <row r="27" spans="2:8">
      <c r="B27" s="2">
        <v>24</v>
      </c>
      <c r="C27" s="30">
        <v>39675</v>
      </c>
      <c r="D27" s="2" t="s">
        <v>53</v>
      </c>
      <c r="E27" s="2" t="s">
        <v>59</v>
      </c>
      <c r="F27" s="2" t="s">
        <v>55</v>
      </c>
      <c r="G27" s="1">
        <v>57</v>
      </c>
      <c r="H27" s="1">
        <v>5103165</v>
      </c>
    </row>
    <row r="28" spans="2:8">
      <c r="B28" s="2">
        <v>25</v>
      </c>
      <c r="C28" s="30">
        <v>39676</v>
      </c>
      <c r="D28" s="2" t="s">
        <v>66</v>
      </c>
      <c r="E28" s="2" t="s">
        <v>54</v>
      </c>
      <c r="F28" s="2" t="s">
        <v>60</v>
      </c>
      <c r="G28" s="1">
        <v>62</v>
      </c>
      <c r="H28" s="1">
        <v>3885960</v>
      </c>
    </row>
    <row r="29" spans="2:8">
      <c r="B29" s="2">
        <v>26</v>
      </c>
      <c r="C29" s="30">
        <v>39676</v>
      </c>
      <c r="D29" s="2" t="s">
        <v>66</v>
      </c>
      <c r="E29" s="2" t="s">
        <v>62</v>
      </c>
      <c r="F29" s="2" t="s">
        <v>60</v>
      </c>
      <c r="G29" s="1">
        <v>62</v>
      </c>
      <c r="H29" s="1">
        <v>2761830</v>
      </c>
    </row>
    <row r="30" spans="2:8">
      <c r="B30" s="2">
        <v>27</v>
      </c>
      <c r="C30" s="30">
        <v>39676</v>
      </c>
      <c r="D30" s="2" t="s">
        <v>66</v>
      </c>
      <c r="E30" s="2" t="s">
        <v>57</v>
      </c>
      <c r="F30" s="2" t="s">
        <v>55</v>
      </c>
      <c r="G30" s="1">
        <v>60</v>
      </c>
      <c r="H30" s="1">
        <v>4748850</v>
      </c>
    </row>
    <row r="31" spans="2:8">
      <c r="B31" s="2">
        <v>28</v>
      </c>
      <c r="C31" s="30">
        <v>39678</v>
      </c>
      <c r="D31" s="2" t="s">
        <v>58</v>
      </c>
      <c r="E31" s="2" t="s">
        <v>54</v>
      </c>
      <c r="F31" s="2" t="s">
        <v>60</v>
      </c>
      <c r="G31" s="1">
        <v>46</v>
      </c>
      <c r="H31" s="1">
        <v>649260</v>
      </c>
    </row>
    <row r="32" spans="2:8">
      <c r="B32" s="2">
        <v>29</v>
      </c>
      <c r="C32" s="30">
        <v>39678</v>
      </c>
      <c r="D32" s="2" t="s">
        <v>58</v>
      </c>
      <c r="E32" s="2" t="s">
        <v>57</v>
      </c>
      <c r="F32" s="2" t="s">
        <v>55</v>
      </c>
      <c r="G32" s="1">
        <v>63</v>
      </c>
      <c r="H32" s="1">
        <v>1295595</v>
      </c>
    </row>
    <row r="33" spans="2:8">
      <c r="B33" s="2">
        <v>30</v>
      </c>
      <c r="C33" s="30">
        <v>39678</v>
      </c>
      <c r="D33" s="2" t="s">
        <v>58</v>
      </c>
      <c r="E33" s="2" t="s">
        <v>59</v>
      </c>
      <c r="F33" s="2" t="s">
        <v>63</v>
      </c>
      <c r="G33" s="1">
        <v>57</v>
      </c>
      <c r="H33" s="1">
        <v>4440300</v>
      </c>
    </row>
    <row r="34" spans="2:8">
      <c r="B34" s="2">
        <v>31</v>
      </c>
      <c r="C34" s="30">
        <v>39682</v>
      </c>
      <c r="D34" s="2" t="s">
        <v>53</v>
      </c>
      <c r="E34" s="2" t="s">
        <v>57</v>
      </c>
      <c r="F34" s="2" t="s">
        <v>63</v>
      </c>
      <c r="G34" s="1">
        <v>63</v>
      </c>
      <c r="H34" s="1">
        <v>3143670</v>
      </c>
    </row>
    <row r="35" spans="2:8">
      <c r="B35" s="2">
        <v>32</v>
      </c>
      <c r="C35" s="30">
        <v>39683</v>
      </c>
      <c r="D35" s="2" t="s">
        <v>66</v>
      </c>
      <c r="E35" s="2" t="s">
        <v>54</v>
      </c>
      <c r="F35" s="2" t="s">
        <v>63</v>
      </c>
      <c r="G35" s="1">
        <v>58</v>
      </c>
      <c r="H35" s="1">
        <v>5821020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피벗테이블-1</vt:lpstr>
      <vt:lpstr>피벗테이블-2</vt:lpstr>
      <vt:lpstr>피벗테이블-3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Windows 사용자</cp:lastModifiedBy>
  <dcterms:created xsi:type="dcterms:W3CDTF">2020-10-28T06:33:42Z</dcterms:created>
  <dcterms:modified xsi:type="dcterms:W3CDTF">2024-03-29T04:56:36Z</dcterms:modified>
</cp:coreProperties>
</file>