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X:\컴활2급\컴활2급 찐예제\완성 파일\"/>
    </mc:Choice>
  </mc:AlternateContent>
  <xr:revisionPtr revIDLastSave="0" documentId="13_ncr:1_{703A4FF9-2EA7-4644-BC1A-F7EA19EBDC61}" xr6:coauthVersionLast="47" xr6:coauthVersionMax="47" xr10:uidLastSave="{00000000-0000-0000-0000-000000000000}"/>
  <bookViews>
    <workbookView xWindow="-98" yWindow="-98" windowWidth="28321" windowHeight="15000" xr2:uid="{00000000-000D-0000-FFFF-FFFF00000000}"/>
  </bookViews>
  <sheets>
    <sheet name="날짜시간 함수-2(완성)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" i="4" l="1"/>
  <c r="J5" i="4"/>
  <c r="J6" i="4"/>
  <c r="J7" i="4"/>
  <c r="J8" i="4"/>
  <c r="J9" i="4"/>
  <c r="J10" i="4"/>
  <c r="J11" i="4"/>
  <c r="D17" i="4"/>
  <c r="D18" i="4"/>
  <c r="D19" i="4"/>
  <c r="D20" i="4"/>
  <c r="D21" i="4"/>
  <c r="D22" i="4"/>
  <c r="D23" i="4"/>
  <c r="D24" i="4"/>
  <c r="D16" i="4"/>
  <c r="I17" i="4"/>
  <c r="I18" i="4"/>
  <c r="I19" i="4"/>
  <c r="I20" i="4"/>
  <c r="I21" i="4"/>
  <c r="I22" i="4"/>
  <c r="I23" i="4"/>
  <c r="I24" i="4"/>
  <c r="I16" i="4"/>
  <c r="J3" i="4"/>
  <c r="D4" i="4"/>
  <c r="D5" i="4"/>
  <c r="D6" i="4"/>
  <c r="D7" i="4"/>
  <c r="D8" i="4"/>
  <c r="D9" i="4"/>
  <c r="D10" i="4"/>
  <c r="D11" i="4"/>
  <c r="D3" i="4"/>
</calcChain>
</file>

<file path=xl/sharedStrings.xml><?xml version="1.0" encoding="utf-8"?>
<sst xmlns="http://schemas.openxmlformats.org/spreadsheetml/2006/main" count="66" uniqueCount="52">
  <si>
    <t>[표1] 회원 관리 현황</t>
    <phoneticPr fontId="5" type="noConversion"/>
  </si>
  <si>
    <t>[표2] 도서 연체현황</t>
    <phoneticPr fontId="2" type="noConversion"/>
  </si>
  <si>
    <t>이름</t>
  </si>
  <si>
    <t>부서</t>
    <phoneticPr fontId="5" type="noConversion"/>
  </si>
  <si>
    <t>입사일자</t>
    <phoneticPr fontId="5" type="noConversion"/>
  </si>
  <si>
    <t>근무년수</t>
    <phoneticPr fontId="5" type="noConversion"/>
  </si>
  <si>
    <t>고객번호</t>
    <phoneticPr fontId="2" type="noConversion"/>
  </si>
  <si>
    <t>대여일</t>
  </si>
  <si>
    <t>반납예정일</t>
  </si>
  <si>
    <t>반납일</t>
  </si>
  <si>
    <t>연체료</t>
  </si>
  <si>
    <t>윤태민</t>
    <phoneticPr fontId="2" type="noConversion"/>
  </si>
  <si>
    <t>총무부</t>
    <phoneticPr fontId="5" type="noConversion"/>
  </si>
  <si>
    <t>K001</t>
    <phoneticPr fontId="2" type="noConversion"/>
  </si>
  <si>
    <t>김도현</t>
  </si>
  <si>
    <t>영업부</t>
    <phoneticPr fontId="5" type="noConversion"/>
  </si>
  <si>
    <t>K002</t>
  </si>
  <si>
    <t>김원주</t>
    <phoneticPr fontId="2" type="noConversion"/>
  </si>
  <si>
    <t>인사부</t>
    <phoneticPr fontId="5" type="noConversion"/>
  </si>
  <si>
    <t>K003</t>
  </si>
  <si>
    <t>최재림</t>
    <phoneticPr fontId="2" type="noConversion"/>
  </si>
  <si>
    <t>K004</t>
  </si>
  <si>
    <t>김한솔</t>
  </si>
  <si>
    <t>경리부</t>
    <phoneticPr fontId="5" type="noConversion"/>
  </si>
  <si>
    <t>K005</t>
  </si>
  <si>
    <t>송정훈</t>
    <phoneticPr fontId="2" type="noConversion"/>
  </si>
  <si>
    <t>K006</t>
  </si>
  <si>
    <t>김준섭</t>
  </si>
  <si>
    <t>K007</t>
  </si>
  <si>
    <t>박제현</t>
  </si>
  <si>
    <t>K008</t>
  </si>
  <si>
    <t>배수지</t>
    <phoneticPr fontId="2" type="noConversion"/>
  </si>
  <si>
    <t>K009</t>
  </si>
  <si>
    <t>[표3] 시외버스 요금 계산</t>
    <phoneticPr fontId="2" type="noConversion"/>
  </si>
  <si>
    <t>[표4] 휴가 일정표</t>
    <phoneticPr fontId="2" type="noConversion"/>
  </si>
  <si>
    <t>버스번호</t>
    <phoneticPr fontId="2" type="noConversion"/>
  </si>
  <si>
    <t>출발시간</t>
  </si>
  <si>
    <t>도착시간</t>
  </si>
  <si>
    <t>요금</t>
    <phoneticPr fontId="5" type="noConversion"/>
  </si>
  <si>
    <t>성명</t>
    <phoneticPr fontId="2" type="noConversion"/>
  </si>
  <si>
    <t>휴가출발일</t>
    <phoneticPr fontId="2" type="noConversion"/>
  </si>
  <si>
    <t>휴가일수</t>
    <phoneticPr fontId="2" type="noConversion"/>
  </si>
  <si>
    <t>출근일</t>
    <phoneticPr fontId="2" type="noConversion"/>
  </si>
  <si>
    <t>B13</t>
    <phoneticPr fontId="2" type="noConversion"/>
  </si>
  <si>
    <t>B55</t>
    <phoneticPr fontId="2" type="noConversion"/>
  </si>
  <si>
    <t>B18</t>
    <phoneticPr fontId="2" type="noConversion"/>
  </si>
  <si>
    <t>B60</t>
    <phoneticPr fontId="2" type="noConversion"/>
  </si>
  <si>
    <t>B33</t>
    <phoneticPr fontId="2" type="noConversion"/>
  </si>
  <si>
    <t>B20</t>
    <phoneticPr fontId="2" type="noConversion"/>
  </si>
  <si>
    <t>B95</t>
    <phoneticPr fontId="2" type="noConversion"/>
  </si>
  <si>
    <t>B70</t>
    <phoneticPr fontId="2" type="noConversion"/>
  </si>
  <si>
    <t>B71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</si>
</sst>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0_);[Red]\(0\)"/>
  </numFmts>
  <fonts count="8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ajor"/>
    </font>
    <font>
      <sz val="8"/>
      <name val="돋움"/>
      <family val="3"/>
      <charset val="129"/>
    </font>
    <font>
      <b/>
      <sz val="11"/>
      <color theme="1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3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14" fontId="7" fillId="0" borderId="0" xfId="0" applyNumberFormat="1" applyFont="1">
      <alignment vertical="center"/>
    </xf>
    <xf numFmtId="41" fontId="0" fillId="0" borderId="1" xfId="1" applyFont="1" applyBorder="1">
      <alignment vertical="center"/>
    </xf>
    <xf numFmtId="0" fontId="6" fillId="2" borderId="1" xfId="0" applyFont="1" applyFill="1" applyBorder="1" applyAlignment="1">
      <alignment horizontal="center"/>
    </xf>
    <xf numFmtId="20" fontId="7" fillId="0" borderId="1" xfId="0" applyNumberFormat="1" applyFont="1" applyBorder="1" applyAlignment="1">
      <alignment horizontal="center" vertical="center"/>
    </xf>
    <xf numFmtId="41" fontId="7" fillId="0" borderId="1" xfId="1" applyFont="1" applyBorder="1">
      <alignment vertical="center"/>
    </xf>
    <xf numFmtId="176" fontId="7" fillId="0" borderId="1" xfId="0" applyNumberFormat="1" applyFont="1" applyBorder="1">
      <alignment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4"/>
  <sheetViews>
    <sheetView tabSelected="1" workbookViewId="0"/>
  </sheetViews>
  <sheetFormatPr defaultColWidth="9" defaultRowHeight="16.899999999999999" x14ac:dyDescent="0.6"/>
  <cols>
    <col min="1" max="1" width="9" style="9"/>
    <col min="2" max="2" width="9.125" style="9" bestFit="1" customWidth="1"/>
    <col min="3" max="3" width="13.125" style="9" bestFit="1" customWidth="1"/>
    <col min="4" max="4" width="11.125" style="9" bestFit="1" customWidth="1"/>
    <col min="5" max="5" width="10.875" style="9" bestFit="1" customWidth="1"/>
    <col min="6" max="6" width="9" style="9"/>
    <col min="7" max="8" width="11.125" style="9" bestFit="1" customWidth="1"/>
    <col min="9" max="9" width="10.75" style="9" bestFit="1" customWidth="1"/>
    <col min="10" max="10" width="9.375" style="9" bestFit="1" customWidth="1"/>
    <col min="11" max="11" width="10.875" style="9" bestFit="1" customWidth="1"/>
    <col min="12" max="16384" width="9" style="9"/>
  </cols>
  <sheetData>
    <row r="1" spans="1:11" s="5" customFormat="1" x14ac:dyDescent="0.6">
      <c r="A1" s="3" t="s">
        <v>0</v>
      </c>
      <c r="B1" s="3"/>
      <c r="C1" s="4"/>
      <c r="F1" s="6" t="s">
        <v>1</v>
      </c>
      <c r="G1" s="6"/>
      <c r="H1"/>
      <c r="I1"/>
      <c r="J1"/>
    </row>
    <row r="2" spans="1:11" x14ac:dyDescent="0.6">
      <c r="A2" s="7" t="s">
        <v>2</v>
      </c>
      <c r="B2" s="7" t="s">
        <v>3</v>
      </c>
      <c r="C2" s="7" t="s">
        <v>4</v>
      </c>
      <c r="D2" s="8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0" t="s">
        <v>10</v>
      </c>
    </row>
    <row r="3" spans="1:11" x14ac:dyDescent="0.6">
      <c r="A3" s="7" t="s">
        <v>11</v>
      </c>
      <c r="B3" s="7" t="s">
        <v>12</v>
      </c>
      <c r="C3" s="11">
        <v>39134</v>
      </c>
      <c r="D3" s="17">
        <f ca="1">YEAR(TODAY())-YEAR(C3)</f>
        <v>17</v>
      </c>
      <c r="E3" s="12"/>
      <c r="F3" s="1" t="s">
        <v>13</v>
      </c>
      <c r="G3" s="2">
        <v>44061</v>
      </c>
      <c r="H3" s="2">
        <v>44067</v>
      </c>
      <c r="I3" s="2">
        <v>44069</v>
      </c>
      <c r="J3" s="13">
        <f>_xlfn.DAYS(I3,H3)*1000</f>
        <v>2000</v>
      </c>
    </row>
    <row r="4" spans="1:11" x14ac:dyDescent="0.6">
      <c r="A4" s="7" t="s">
        <v>14</v>
      </c>
      <c r="B4" s="7" t="s">
        <v>15</v>
      </c>
      <c r="C4" s="11">
        <v>43510</v>
      </c>
      <c r="D4" s="17">
        <f t="shared" ref="D4:D11" ca="1" si="0">YEAR(TODAY())-YEAR(C4)</f>
        <v>5</v>
      </c>
      <c r="E4" s="12"/>
      <c r="F4" s="1" t="s">
        <v>16</v>
      </c>
      <c r="G4" s="2">
        <v>44063</v>
      </c>
      <c r="H4" s="2">
        <v>44069</v>
      </c>
      <c r="I4" s="2">
        <v>44080</v>
      </c>
      <c r="J4" s="13">
        <f t="shared" ref="J4:J11" si="1">_xlfn.DAYS(I4,H4)*1000</f>
        <v>11000</v>
      </c>
    </row>
    <row r="5" spans="1:11" x14ac:dyDescent="0.6">
      <c r="A5" s="7" t="s">
        <v>17</v>
      </c>
      <c r="B5" s="7" t="s">
        <v>18</v>
      </c>
      <c r="C5" s="11">
        <v>40701</v>
      </c>
      <c r="D5" s="17">
        <f t="shared" ca="1" si="0"/>
        <v>13</v>
      </c>
      <c r="E5" s="12"/>
      <c r="F5" s="1" t="s">
        <v>19</v>
      </c>
      <c r="G5" s="2">
        <v>44065</v>
      </c>
      <c r="H5" s="2">
        <v>44071</v>
      </c>
      <c r="I5" s="2">
        <v>44079</v>
      </c>
      <c r="J5" s="13">
        <f t="shared" si="1"/>
        <v>8000</v>
      </c>
    </row>
    <row r="6" spans="1:11" x14ac:dyDescent="0.6">
      <c r="A6" s="7" t="s">
        <v>20</v>
      </c>
      <c r="B6" s="7" t="s">
        <v>12</v>
      </c>
      <c r="C6" s="11">
        <v>37834</v>
      </c>
      <c r="D6" s="17">
        <f t="shared" ca="1" si="0"/>
        <v>21</v>
      </c>
      <c r="E6" s="12"/>
      <c r="F6" s="1" t="s">
        <v>21</v>
      </c>
      <c r="G6" s="2">
        <v>44066</v>
      </c>
      <c r="H6" s="2">
        <v>44075</v>
      </c>
      <c r="I6" s="2">
        <v>44079</v>
      </c>
      <c r="J6" s="13">
        <f t="shared" si="1"/>
        <v>4000</v>
      </c>
    </row>
    <row r="7" spans="1:11" x14ac:dyDescent="0.6">
      <c r="A7" s="7" t="s">
        <v>22</v>
      </c>
      <c r="B7" s="7" t="s">
        <v>23</v>
      </c>
      <c r="C7" s="11">
        <v>42699</v>
      </c>
      <c r="D7" s="17">
        <f t="shared" ca="1" si="0"/>
        <v>8</v>
      </c>
      <c r="E7" s="12"/>
      <c r="F7" s="1" t="s">
        <v>24</v>
      </c>
      <c r="G7" s="2">
        <v>44066</v>
      </c>
      <c r="H7" s="2">
        <v>44075</v>
      </c>
      <c r="I7" s="2">
        <v>44077</v>
      </c>
      <c r="J7" s="13">
        <f t="shared" si="1"/>
        <v>2000</v>
      </c>
    </row>
    <row r="8" spans="1:11" x14ac:dyDescent="0.6">
      <c r="A8" s="7" t="s">
        <v>25</v>
      </c>
      <c r="B8" s="7" t="s">
        <v>12</v>
      </c>
      <c r="C8" s="11">
        <v>41617</v>
      </c>
      <c r="D8" s="17">
        <f t="shared" ca="1" si="0"/>
        <v>11</v>
      </c>
      <c r="E8" s="12"/>
      <c r="F8" s="1" t="s">
        <v>26</v>
      </c>
      <c r="G8" s="2">
        <v>44067</v>
      </c>
      <c r="H8" s="2">
        <v>44076</v>
      </c>
      <c r="I8" s="2">
        <v>44079</v>
      </c>
      <c r="J8" s="13">
        <f t="shared" si="1"/>
        <v>3000</v>
      </c>
    </row>
    <row r="9" spans="1:11" x14ac:dyDescent="0.6">
      <c r="A9" s="7" t="s">
        <v>27</v>
      </c>
      <c r="B9" s="7" t="s">
        <v>15</v>
      </c>
      <c r="C9" s="11">
        <v>43088</v>
      </c>
      <c r="D9" s="17">
        <f t="shared" ca="1" si="0"/>
        <v>7</v>
      </c>
      <c r="E9" s="12"/>
      <c r="F9" s="1" t="s">
        <v>28</v>
      </c>
      <c r="G9" s="2">
        <v>44067</v>
      </c>
      <c r="H9" s="2">
        <v>44076</v>
      </c>
      <c r="I9" s="2">
        <v>44079</v>
      </c>
      <c r="J9" s="13">
        <f t="shared" si="1"/>
        <v>3000</v>
      </c>
    </row>
    <row r="10" spans="1:11" x14ac:dyDescent="0.6">
      <c r="A10" s="7" t="s">
        <v>29</v>
      </c>
      <c r="B10" s="7" t="s">
        <v>18</v>
      </c>
      <c r="C10" s="11">
        <v>42696</v>
      </c>
      <c r="D10" s="17">
        <f t="shared" ca="1" si="0"/>
        <v>8</v>
      </c>
      <c r="E10" s="12"/>
      <c r="F10" s="1" t="s">
        <v>30</v>
      </c>
      <c r="G10" s="2">
        <v>44067</v>
      </c>
      <c r="H10" s="2">
        <v>44076</v>
      </c>
      <c r="I10" s="2">
        <v>44078</v>
      </c>
      <c r="J10" s="13">
        <f t="shared" si="1"/>
        <v>2000</v>
      </c>
    </row>
    <row r="11" spans="1:11" x14ac:dyDescent="0.6">
      <c r="A11" s="7" t="s">
        <v>31</v>
      </c>
      <c r="B11" s="7" t="s">
        <v>23</v>
      </c>
      <c r="C11" s="11">
        <v>41136</v>
      </c>
      <c r="D11" s="17">
        <f t="shared" ca="1" si="0"/>
        <v>12</v>
      </c>
      <c r="E11" s="12"/>
      <c r="F11" s="1" t="s">
        <v>32</v>
      </c>
      <c r="G11" s="2">
        <v>44068</v>
      </c>
      <c r="H11" s="2">
        <v>44077</v>
      </c>
      <c r="I11" s="2">
        <v>44082</v>
      </c>
      <c r="J11" s="13">
        <f t="shared" si="1"/>
        <v>5000</v>
      </c>
    </row>
    <row r="14" spans="1:11" x14ac:dyDescent="0.6">
      <c r="A14" s="5" t="s">
        <v>33</v>
      </c>
      <c r="F14" s="6" t="s">
        <v>34</v>
      </c>
      <c r="G14" s="6"/>
      <c r="H14"/>
      <c r="I14"/>
    </row>
    <row r="15" spans="1:11" x14ac:dyDescent="0.6">
      <c r="A15" s="7" t="s">
        <v>35</v>
      </c>
      <c r="B15" s="7" t="s">
        <v>36</v>
      </c>
      <c r="C15" s="7" t="s">
        <v>37</v>
      </c>
      <c r="D15" s="14" t="s">
        <v>38</v>
      </c>
      <c r="F15" s="1" t="s">
        <v>39</v>
      </c>
      <c r="G15" s="1" t="s">
        <v>40</v>
      </c>
      <c r="H15" s="1" t="s">
        <v>41</v>
      </c>
      <c r="I15" s="10" t="s">
        <v>42</v>
      </c>
    </row>
    <row r="16" spans="1:11" x14ac:dyDescent="0.6">
      <c r="A16" s="7" t="s">
        <v>43</v>
      </c>
      <c r="B16" s="15">
        <v>0.33333333333333331</v>
      </c>
      <c r="C16" s="15">
        <v>0.4375</v>
      </c>
      <c r="D16" s="16">
        <f>(HOUR(C16-B16)*60+MINUTE(C16-B16))/10*1000</f>
        <v>15000</v>
      </c>
      <c r="F16" s="7" t="s">
        <v>11</v>
      </c>
      <c r="G16" s="2">
        <v>44013</v>
      </c>
      <c r="H16" s="1">
        <v>3</v>
      </c>
      <c r="I16" s="2">
        <f>WORKDAY(G16,H16)</f>
        <v>44018</v>
      </c>
      <c r="K16" s="12"/>
    </row>
    <row r="17" spans="1:11" x14ac:dyDescent="0.6">
      <c r="A17" s="7" t="s">
        <v>44</v>
      </c>
      <c r="B17" s="15">
        <v>0.39583333333333331</v>
      </c>
      <c r="C17" s="15">
        <v>0.48958333333333331</v>
      </c>
      <c r="D17" s="16">
        <f t="shared" ref="D17:D24" si="2">(HOUR(C17-B17)*60+MINUTE(C17-B17))/10*1000</f>
        <v>13500</v>
      </c>
      <c r="F17" s="7" t="s">
        <v>14</v>
      </c>
      <c r="G17" s="2">
        <v>44013</v>
      </c>
      <c r="H17" s="1">
        <v>7</v>
      </c>
      <c r="I17" s="2">
        <f t="shared" ref="I17:I24" si="3">WORKDAY(G17,H17)</f>
        <v>44022</v>
      </c>
      <c r="K17" s="12"/>
    </row>
    <row r="18" spans="1:11" x14ac:dyDescent="0.6">
      <c r="A18" s="7" t="s">
        <v>45</v>
      </c>
      <c r="B18" s="15">
        <v>0.43055555555555558</v>
      </c>
      <c r="C18" s="15">
        <v>0.60416666666666663</v>
      </c>
      <c r="D18" s="16">
        <f t="shared" si="2"/>
        <v>25000</v>
      </c>
      <c r="F18" s="7" t="s">
        <v>17</v>
      </c>
      <c r="G18" s="2">
        <v>44013</v>
      </c>
      <c r="H18" s="1">
        <v>4</v>
      </c>
      <c r="I18" s="2">
        <f t="shared" si="3"/>
        <v>44019</v>
      </c>
      <c r="K18" s="12"/>
    </row>
    <row r="19" spans="1:11" x14ac:dyDescent="0.6">
      <c r="A19" s="7" t="s">
        <v>46</v>
      </c>
      <c r="B19" s="15">
        <v>0.44791666666666669</v>
      </c>
      <c r="C19" s="15">
        <v>0.53472222222222221</v>
      </c>
      <c r="D19" s="16">
        <f t="shared" si="2"/>
        <v>12500</v>
      </c>
      <c r="F19" s="7" t="s">
        <v>20</v>
      </c>
      <c r="G19" s="2">
        <v>44022</v>
      </c>
      <c r="H19" s="1">
        <v>3</v>
      </c>
      <c r="I19" s="2">
        <f t="shared" si="3"/>
        <v>44027</v>
      </c>
      <c r="K19" s="12"/>
    </row>
    <row r="20" spans="1:11" x14ac:dyDescent="0.6">
      <c r="A20" s="7" t="s">
        <v>47</v>
      </c>
      <c r="B20" s="15">
        <v>0.45833333333333331</v>
      </c>
      <c r="C20" s="15">
        <v>0.54166666666666663</v>
      </c>
      <c r="D20" s="16">
        <f t="shared" si="2"/>
        <v>12000</v>
      </c>
      <c r="F20" s="7" t="s">
        <v>22</v>
      </c>
      <c r="G20" s="2">
        <v>44022</v>
      </c>
      <c r="H20" s="1">
        <v>5</v>
      </c>
      <c r="I20" s="2">
        <f t="shared" si="3"/>
        <v>44029</v>
      </c>
      <c r="K20" s="12"/>
    </row>
    <row r="21" spans="1:11" x14ac:dyDescent="0.6">
      <c r="A21" s="7" t="s">
        <v>48</v>
      </c>
      <c r="B21" s="15">
        <v>0.5</v>
      </c>
      <c r="C21" s="15">
        <v>0.70833333333333337</v>
      </c>
      <c r="D21" s="16">
        <f t="shared" si="2"/>
        <v>30000</v>
      </c>
      <c r="F21" s="7" t="s">
        <v>25</v>
      </c>
      <c r="G21" s="2">
        <v>44022</v>
      </c>
      <c r="H21" s="1">
        <v>10</v>
      </c>
      <c r="I21" s="2">
        <f t="shared" si="3"/>
        <v>44036</v>
      </c>
      <c r="K21" s="12"/>
    </row>
    <row r="22" spans="1:11" x14ac:dyDescent="0.6">
      <c r="A22" s="7" t="s">
        <v>49</v>
      </c>
      <c r="B22" s="15">
        <v>0.5625</v>
      </c>
      <c r="C22" s="15">
        <v>0.72916666666666663</v>
      </c>
      <c r="D22" s="16">
        <f t="shared" si="2"/>
        <v>24000</v>
      </c>
      <c r="F22" s="7" t="s">
        <v>27</v>
      </c>
      <c r="G22" s="2">
        <v>44022</v>
      </c>
      <c r="H22" s="1">
        <v>7</v>
      </c>
      <c r="I22" s="2">
        <f t="shared" si="3"/>
        <v>44033</v>
      </c>
      <c r="K22" s="12"/>
    </row>
    <row r="23" spans="1:11" x14ac:dyDescent="0.6">
      <c r="A23" s="7" t="s">
        <v>50</v>
      </c>
      <c r="B23" s="15">
        <v>0.59722222222222221</v>
      </c>
      <c r="C23" s="15">
        <v>0.6875</v>
      </c>
      <c r="D23" s="16">
        <f t="shared" si="2"/>
        <v>13000</v>
      </c>
      <c r="F23" s="7" t="s">
        <v>29</v>
      </c>
      <c r="G23" s="2">
        <v>44028</v>
      </c>
      <c r="H23" s="1">
        <v>8</v>
      </c>
      <c r="I23" s="2">
        <f t="shared" si="3"/>
        <v>44040</v>
      </c>
      <c r="K23" s="12"/>
    </row>
    <row r="24" spans="1:11" x14ac:dyDescent="0.6">
      <c r="A24" s="7" t="s">
        <v>51</v>
      </c>
      <c r="B24" s="15">
        <v>0.64583333333333337</v>
      </c>
      <c r="C24" s="15">
        <v>0.77083333333333337</v>
      </c>
      <c r="D24" s="16">
        <f t="shared" si="2"/>
        <v>18000</v>
      </c>
      <c r="F24" s="7" t="s">
        <v>31</v>
      </c>
      <c r="G24" s="2">
        <v>44028</v>
      </c>
      <c r="H24" s="1">
        <v>5</v>
      </c>
      <c r="I24" s="2">
        <f t="shared" si="3"/>
        <v>44035</v>
      </c>
      <c r="K24" s="12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날짜시간 함수-2(완성)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aso404</dc:creator>
  <cp:lastModifiedBy>ys</cp:lastModifiedBy>
  <cp:lastPrinted>2020-10-28T05:41:21Z</cp:lastPrinted>
  <dcterms:created xsi:type="dcterms:W3CDTF">2020-10-28T04:59:21Z</dcterms:created>
  <dcterms:modified xsi:type="dcterms:W3CDTF">2024-03-30T01:32:44Z</dcterms:modified>
</cp:coreProperties>
</file>